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5.maj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0"/>
  <c r="D96"/>
  <c r="D91"/>
  <c r="D85"/>
  <c r="D81"/>
  <c r="D77"/>
  <c r="C103"/>
  <c r="C99"/>
  <c r="C95"/>
  <c r="C91"/>
  <c r="C87"/>
  <c r="C84"/>
  <c r="C80"/>
  <c r="C77"/>
  <c i="5" r="D101"/>
  <c r="D97"/>
  <c r="D90"/>
  <c r="D86"/>
  <c r="D80"/>
  <c r="C74"/>
  <c i="4" r="D103"/>
  <c r="D98"/>
  <c r="D94"/>
  <c r="D89"/>
  <c r="D88"/>
  <c r="D83"/>
  <c r="D80"/>
  <c r="D76"/>
  <c r="C101"/>
  <c r="C98"/>
  <c r="C94"/>
  <c r="C90"/>
  <c r="C86"/>
  <c r="C82"/>
  <c r="C76"/>
  <c r="D74"/>
  <c i="5" r="D102"/>
  <c r="D96"/>
  <c r="D92"/>
  <c r="D88"/>
  <c r="C103"/>
  <c r="C102"/>
  <c r="C101"/>
  <c r="C97"/>
  <c r="C93"/>
  <c r="C91"/>
  <c r="C87"/>
  <c r="C81"/>
  <c i="4" r="D102"/>
  <c r="D99"/>
  <c r="D95"/>
  <c r="D92"/>
  <c r="D86"/>
  <c r="D84"/>
  <c r="D79"/>
  <c r="D75"/>
  <c r="C100"/>
  <c r="C97"/>
  <c r="C93"/>
  <c r="C88"/>
  <c r="C83"/>
  <c r="C81"/>
  <c r="C75"/>
  <c i="5" r="D100"/>
  <c r="D93"/>
  <c r="D81"/>
  <c r="D74"/>
  <c i="4" r="D104"/>
  <c r="D101"/>
  <c r="D97"/>
  <c r="D93"/>
  <c r="D90"/>
  <c r="D87"/>
  <c r="D82"/>
  <c r="D78"/>
  <c r="C104"/>
  <c r="C102"/>
  <c r="C96"/>
  <c r="C92"/>
  <c r="C89"/>
  <c r="C85"/>
  <c r="C79"/>
  <c r="C78"/>
  <c r="C74"/>
  <c i="5" r="D103"/>
  <c r="D91"/>
  <c r="D87"/>
  <c r="D75"/>
  <c r="C100"/>
  <c r="C96"/>
  <c r="C92"/>
  <c r="C90"/>
  <c r="C88"/>
  <c r="C86"/>
  <c r="C80"/>
  <c r="C75"/>
  <c i="6" r="D35"/>
  <c i="5" r="R76"/>
  <c r="C76"/>
  <c r="N94"/>
  <c r="C94"/>
  <c r="T95"/>
  <c r="D95"/>
  <c r="E98"/>
  <c r="C98"/>
  <c r="E85"/>
  <c r="D85"/>
  <c r="E84"/>
  <c r="C84"/>
  <c r="I104"/>
  <c r="D104"/>
  <c r="E99"/>
  <c r="D99"/>
  <c r="E77"/>
  <c r="D77"/>
  <c r="E83"/>
  <c r="D83"/>
  <c r="N78"/>
  <c r="C78"/>
  <c r="E89"/>
  <c r="D89"/>
  <c r="T79"/>
  <c r="D79"/>
  <c r="E82"/>
  <c r="C82"/>
  <c l="1" r="D94"/>
  <c r="D82"/>
  <c r="D98"/>
  <c r="D84"/>
  <c r="D78"/>
  <c r="D76"/>
  <c r="C104"/>
  <c r="C99"/>
  <c r="C95"/>
  <c r="C89"/>
  <c r="C85"/>
  <c r="C83"/>
  <c r="C79"/>
  <c r="C77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<sst xmlns="http://schemas.openxmlformats.org/spreadsheetml/2006/main">
  <si>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</si>
  <si>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</si>
  <si>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мај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</si>
  <si>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</si>
  <si>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</si>
  <si>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</si>
  <si>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</si>
  <si>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</si>
  <si>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</si>
  <si>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</si>
  <si>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</si>
  <si>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</si>
  <si>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</si>
  <si>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</si>
  <si>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</si>
  <si>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</si>
  <si>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</si>
  <si>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</si>
  <si>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</si>
  <si>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</si>
  <si>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</si>
  <si>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</si>
  <si>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</si>
  <si>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</si>
  <si>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</si>
  <si>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</si>
  <si>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</si>
  <si>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</si>
  <si>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</si>
  <si>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</si>
  <si>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</si>
  <si>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</si>
  <si>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</si>
  <si>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</si>
  <si>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</si>
  <si>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</si>
  <si>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мај 2026</t>
  </si>
  <si>
    <t>ПЕРИОД</t>
  </si>
  <si>
    <t>ВКУПНО</t>
  </si>
  <si>
    <t>Ангажирана aFRR регулација за нагоре - мај 2026</t>
  </si>
  <si>
    <t>Ангажирана aFRR регулација за надолу - мај 2026</t>
  </si>
  <si>
    <t>Вкупно ангажирана aFRR регулација - мај 2026</t>
  </si>
  <si>
    <t>Ангажирана mFRR регулација за нагоре - мај 2026</t>
  </si>
  <si>
    <t>Ангажирана mFRR регулација за надолу - мај 2026</t>
  </si>
  <si>
    <t>Вкупно ангажирана mFRR регулација - мај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</si>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</sst>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94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46143</v>
      </c>
      <c r="C4" s="13" t="s">
        <v>27</v>
      </c>
      <c r="D4" s="14">
        <v>147.74354839</v>
      </c>
      <c r="E4" s="14">
        <v>143.76914099000001</v>
      </c>
      <c r="F4" s="14">
        <v>141.70658384999999</v>
      </c>
      <c r="G4" s="14">
        <v>139.10545454999999</v>
      </c>
      <c r="H4" s="14">
        <v>137.83545455000001</v>
      </c>
      <c r="I4" s="14">
        <v>136.12981067000001</v>
      </c>
      <c r="J4" s="14">
        <v>118.08915739</v>
      </c>
      <c r="K4" s="14"/>
      <c r="L4" s="14"/>
      <c r="M4" s="14"/>
      <c r="N4" s="14"/>
      <c r="O4" s="14">
        <v>84.469378879999994</v>
      </c>
      <c r="P4" s="14">
        <v>84.472456140000006</v>
      </c>
      <c r="Q4" s="14">
        <v>84.481926610000002</v>
      </c>
      <c r="R4" s="14">
        <v>84.483333329999994</v>
      </c>
      <c r="S4" s="14">
        <v>84.478873239999999</v>
      </c>
      <c r="T4" s="14">
        <v>84.469999999999999</v>
      </c>
      <c r="U4" s="14">
        <v>84.480607899999995</v>
      </c>
      <c r="V4" s="14">
        <v>164.22790323000001</v>
      </c>
      <c r="W4" s="14">
        <v>281.24000000000001</v>
      </c>
      <c r="X4" s="14">
        <v>382.14024687</v>
      </c>
      <c r="Y4" s="14">
        <v>338.35531135999997</v>
      </c>
      <c r="Z4" s="14">
        <v>189.91734915000001</v>
      </c>
      <c r="AA4" s="15">
        <v>178.56533332999999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39.06193717</v>
      </c>
      <c r="L5" s="14">
        <v>-2.9100000000000001</v>
      </c>
      <c r="M5" s="14">
        <v>-40.175825240000002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-50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97.5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46144</v>
      </c>
      <c r="C8" s="13" t="s">
        <v>27</v>
      </c>
      <c r="D8" s="14">
        <v>165.86007384000001</v>
      </c>
      <c r="E8" s="14">
        <v>138.86465881999999</v>
      </c>
      <c r="F8" s="14">
        <v>135.49133333</v>
      </c>
      <c r="G8" s="14">
        <v>128.61565217</v>
      </c>
      <c r="H8" s="14">
        <v>128.10549215</v>
      </c>
      <c r="I8" s="14">
        <v>128.62565217</v>
      </c>
      <c r="J8" s="14">
        <v>114.93521739000001</v>
      </c>
      <c r="K8" s="14">
        <v>92.150000000000006</v>
      </c>
      <c r="L8" s="14"/>
      <c r="M8" s="14">
        <v>84.459999999999994</v>
      </c>
      <c r="N8" s="14">
        <v>84.459999999999994</v>
      </c>
      <c r="O8" s="14"/>
      <c r="P8" s="14"/>
      <c r="Q8" s="14">
        <v>84.477307690000004</v>
      </c>
      <c r="R8" s="14">
        <v>84.477307690000004</v>
      </c>
      <c r="S8" s="14">
        <v>84.473248729999995</v>
      </c>
      <c r="T8" s="14">
        <v>84.468607590000005</v>
      </c>
      <c r="U8" s="14">
        <v>84.936411759999999</v>
      </c>
      <c r="V8" s="14">
        <v>162.87770832999999</v>
      </c>
      <c r="W8" s="14">
        <v>228.83641202999999</v>
      </c>
      <c r="X8" s="14">
        <v>286.12101266000002</v>
      </c>
      <c r="Y8" s="14">
        <v>237.18142789000001</v>
      </c>
      <c r="Z8" s="14">
        <v>185.94945421</v>
      </c>
      <c r="AA8" s="15">
        <v>166.85393017999999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-50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-16.170000000000002</v>
      </c>
      <c r="M10" s="14"/>
      <c r="N10" s="14"/>
      <c r="O10" s="14"/>
      <c r="P10" s="14">
        <v>-45.359999999999999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97.5</v>
      </c>
      <c r="M11" s="19"/>
      <c r="N11" s="19"/>
      <c r="O11" s="19"/>
      <c r="P11" s="19">
        <v>97.5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46145</v>
      </c>
      <c r="C12" s="13" t="s">
        <v>27</v>
      </c>
      <c r="D12" s="14">
        <v>176.08529307000001</v>
      </c>
      <c r="E12" s="14">
        <v>153.21655946000001</v>
      </c>
      <c r="F12" s="14">
        <v>146.21688607999999</v>
      </c>
      <c r="G12" s="14">
        <v>142.88119266000001</v>
      </c>
      <c r="H12" s="14">
        <v>141.01545454999999</v>
      </c>
      <c r="I12" s="14">
        <v>135.97545454999999</v>
      </c>
      <c r="J12" s="14">
        <v>122.95718062</v>
      </c>
      <c r="K12" s="14">
        <v>84.475519480000003</v>
      </c>
      <c r="L12" s="14"/>
      <c r="M12" s="14"/>
      <c r="N12" s="14">
        <v>84.47538462</v>
      </c>
      <c r="O12" s="14">
        <v>84.476249999999993</v>
      </c>
      <c r="P12" s="14"/>
      <c r="Q12" s="14"/>
      <c r="R12" s="14"/>
      <c r="S12" s="14">
        <v>84.476140349999994</v>
      </c>
      <c r="T12" s="14">
        <v>84.476106869999995</v>
      </c>
      <c r="U12" s="14">
        <v>89.095670100000007</v>
      </c>
      <c r="V12" s="14">
        <v>169.34621686</v>
      </c>
      <c r="W12" s="14">
        <v>204.43028419000001</v>
      </c>
      <c r="X12" s="14">
        <v>212.44657706000001</v>
      </c>
      <c r="Y12" s="14">
        <v>196.85029412</v>
      </c>
      <c r="Z12" s="14">
        <v>189.86312268</v>
      </c>
      <c r="AA12" s="15">
        <v>184.59661814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-16.149999999999999</v>
      </c>
      <c r="M13" s="14">
        <v>-35.850000000000001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-45.359999999999999</v>
      </c>
      <c r="Q14" s="14">
        <v>-50</v>
      </c>
      <c r="R14" s="14">
        <v>-48.25</v>
      </c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97.5</v>
      </c>
      <c r="Q15" s="19">
        <v>97.5</v>
      </c>
      <c r="R15" s="19">
        <v>97.5</v>
      </c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46146</v>
      </c>
      <c r="C16" s="13" t="s">
        <v>27</v>
      </c>
      <c r="D16" s="14">
        <v>161.99249663000001</v>
      </c>
      <c r="E16" s="14">
        <v>156.05219779999999</v>
      </c>
      <c r="F16" s="14">
        <v>149.44582453999999</v>
      </c>
      <c r="G16" s="14">
        <v>140.95049888</v>
      </c>
      <c r="H16" s="14">
        <v>145.02149606</v>
      </c>
      <c r="I16" s="14">
        <v>165.09862577999999</v>
      </c>
      <c r="J16" s="14">
        <v>188.19075262999999</v>
      </c>
      <c r="K16" s="14">
        <v>195.44742837999999</v>
      </c>
      <c r="L16" s="14">
        <v>169.51669934</v>
      </c>
      <c r="M16" s="14"/>
      <c r="N16" s="14">
        <v>84.479143800000003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417.69706872</v>
      </c>
      <c r="Y16" s="14">
        <v>329.82981582999997</v>
      </c>
      <c r="Z16" s="14">
        <v>222.73889084999999</v>
      </c>
      <c r="AA16" s="15">
        <v>236.66350722000001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-34.854893619999999</v>
      </c>
      <c r="R17" s="14"/>
      <c r="S17" s="14"/>
      <c r="T17" s="14">
        <v>31.195</v>
      </c>
      <c r="U17" s="14">
        <v>40.639961419999999</v>
      </c>
      <c r="V17" s="14">
        <v>59.140654560000002</v>
      </c>
      <c r="W17" s="14">
        <v>72.648529120000006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-6</v>
      </c>
      <c r="N18" s="14"/>
      <c r="O18" s="14">
        <v>-38.5</v>
      </c>
      <c r="P18" s="14">
        <v>-37.270000000000003</v>
      </c>
      <c r="Q18" s="14"/>
      <c r="R18" s="14">
        <v>-32.549999999999997</v>
      </c>
      <c r="S18" s="14">
        <v>-9.6400000000000006</v>
      </c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97.5</v>
      </c>
      <c r="N19" s="19"/>
      <c r="O19" s="19">
        <v>97.5</v>
      </c>
      <c r="P19" s="19">
        <v>97.5</v>
      </c>
      <c r="Q19" s="19"/>
      <c r="R19" s="19">
        <v>97.5</v>
      </c>
      <c r="S19" s="19">
        <v>97.5</v>
      </c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46147</v>
      </c>
      <c r="C20" s="13" t="s">
        <v>27</v>
      </c>
      <c r="D20" s="14">
        <v>226.66275028999999</v>
      </c>
      <c r="E20" s="14">
        <v>221.96000000000001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448.64999999999998</v>
      </c>
      <c r="Y20" s="14">
        <v>271.85000000000002</v>
      </c>
      <c r="Z20" s="14">
        <v>210.50999999999999</v>
      </c>
      <c r="AA20" s="15">
        <v>218.13</v>
      </c>
    </row>
    <row r="21">
      <c r="A21" s="1"/>
      <c r="B21" s="16"/>
      <c r="C21" s="13" t="s">
        <v>28</v>
      </c>
      <c r="D21" s="14"/>
      <c r="E21" s="14"/>
      <c r="F21" s="14">
        <v>62.460000000000001</v>
      </c>
      <c r="G21" s="14">
        <v>62.530000000000001</v>
      </c>
      <c r="H21" s="14">
        <v>61.772361619999998</v>
      </c>
      <c r="I21" s="14">
        <v>65.376885250000001</v>
      </c>
      <c r="J21" s="14">
        <v>45.337073169999996</v>
      </c>
      <c r="K21" s="14">
        <v>45.627241380000001</v>
      </c>
      <c r="L21" s="14">
        <v>39.920000000000002</v>
      </c>
      <c r="M21" s="14">
        <v>27.82702703</v>
      </c>
      <c r="N21" s="14">
        <v>-17.140000000000001</v>
      </c>
      <c r="O21" s="14">
        <v>-35.759999999999998</v>
      </c>
      <c r="P21" s="14">
        <v>-32.759999999999998</v>
      </c>
      <c r="Q21" s="14">
        <v>-34.07</v>
      </c>
      <c r="R21" s="14">
        <v>-32.640000000000001</v>
      </c>
      <c r="S21" s="14">
        <v>19.902573100000001</v>
      </c>
      <c r="T21" s="14">
        <v>43.730177509999997</v>
      </c>
      <c r="U21" s="14">
        <v>66.083114190000003</v>
      </c>
      <c r="V21" s="14">
        <v>49.941832460000001</v>
      </c>
      <c r="W21" s="14">
        <v>136.06999999999999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46148</v>
      </c>
      <c r="C24" s="13" t="s">
        <v>27</v>
      </c>
      <c r="D24" s="14">
        <v>236.75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50.119090909999997</v>
      </c>
      <c r="J25" s="14">
        <v>48.655000000000001</v>
      </c>
      <c r="K25" s="14">
        <v>43.255000000000003</v>
      </c>
      <c r="L25" s="14">
        <v>42.759999999999998</v>
      </c>
      <c r="M25" s="14"/>
      <c r="N25" s="14"/>
      <c r="O25" s="14"/>
      <c r="P25" s="14"/>
      <c r="Q25" s="14"/>
      <c r="R25" s="14"/>
      <c r="S25" s="14"/>
      <c r="T25" s="14">
        <v>56.57</v>
      </c>
      <c r="U25" s="14">
        <v>41.423803130000003</v>
      </c>
      <c r="V25" s="14">
        <v>42.453004989999997</v>
      </c>
      <c r="W25" s="14">
        <v>55.786275430000003</v>
      </c>
      <c r="X25" s="14">
        <v>68.410369889999998</v>
      </c>
      <c r="Y25" s="14">
        <v>52.318624489999998</v>
      </c>
      <c r="Z25" s="14">
        <v>65.613177129999997</v>
      </c>
      <c r="AA25" s="15">
        <v>57.567792949999998</v>
      </c>
    </row>
    <row r="26">
      <c r="A26" s="1"/>
      <c r="B26" s="16"/>
      <c r="C26" s="13" t="s">
        <v>29</v>
      </c>
      <c r="D26" s="14"/>
      <c r="E26" s="14">
        <v>71.909999999999997</v>
      </c>
      <c r="F26" s="14">
        <v>71.814999999999998</v>
      </c>
      <c r="G26" s="14">
        <v>75.480000000000004</v>
      </c>
      <c r="H26" s="14">
        <v>80.875</v>
      </c>
      <c r="I26" s="14"/>
      <c r="J26" s="14"/>
      <c r="K26" s="14"/>
      <c r="L26" s="14"/>
      <c r="M26" s="14">
        <v>45.185000000000002</v>
      </c>
      <c r="N26" s="14">
        <v>-11.57</v>
      </c>
      <c r="O26" s="14">
        <v>-1.76</v>
      </c>
      <c r="P26" s="14">
        <v>-0.87</v>
      </c>
      <c r="Q26" s="14">
        <v>-3.5099999999999998</v>
      </c>
      <c r="R26" s="14">
        <v>36.634999999999998</v>
      </c>
      <c r="S26" s="14">
        <v>50.424999999999997</v>
      </c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215.72999999999999</v>
      </c>
      <c r="F27" s="19">
        <v>215.44499999999999</v>
      </c>
      <c r="G27" s="19">
        <v>226.44</v>
      </c>
      <c r="H27" s="19">
        <v>242.625</v>
      </c>
      <c r="I27" s="19"/>
      <c r="J27" s="19"/>
      <c r="K27" s="19"/>
      <c r="L27" s="19"/>
      <c r="M27" s="19">
        <v>135.55500000000001</v>
      </c>
      <c r="N27" s="19">
        <v>97.5</v>
      </c>
      <c r="O27" s="19">
        <v>97.5</v>
      </c>
      <c r="P27" s="19">
        <v>97.5</v>
      </c>
      <c r="Q27" s="19">
        <v>97.5</v>
      </c>
      <c r="R27" s="19">
        <v>109.905</v>
      </c>
      <c r="S27" s="19">
        <v>151.27500000000001</v>
      </c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180.15534584</v>
      </c>
      <c r="N28" s="14">
        <v>158.8184048</v>
      </c>
      <c r="O28" s="14">
        <v>148.65894309000001</v>
      </c>
      <c r="P28" s="14">
        <v>141.19533333000001</v>
      </c>
      <c r="Q28" s="14">
        <v>140.32533333000001</v>
      </c>
      <c r="R28" s="14">
        <v>137.47608332999999</v>
      </c>
      <c r="S28" s="14"/>
      <c r="T28" s="14"/>
      <c r="U28" s="14"/>
      <c r="V28" s="14"/>
      <c r="W28" s="14"/>
      <c r="X28" s="14"/>
      <c r="Y28" s="14"/>
      <c r="Z28" s="14"/>
      <c r="AA28" s="15">
        <v>224.78</v>
      </c>
    </row>
    <row r="29">
      <c r="A29" s="1"/>
      <c r="B29" s="16"/>
      <c r="C29" s="13" t="s">
        <v>28</v>
      </c>
      <c r="D29" s="14">
        <v>38.030000000000001</v>
      </c>
      <c r="E29" s="14">
        <v>36.240000000000002</v>
      </c>
      <c r="F29" s="14">
        <v>34.619999999999997</v>
      </c>
      <c r="G29" s="14">
        <v>35.170000000000002</v>
      </c>
      <c r="H29" s="14">
        <v>59.873535910000001</v>
      </c>
      <c r="I29" s="14">
        <v>67.439604520000003</v>
      </c>
      <c r="J29" s="14">
        <v>74.474201789999995</v>
      </c>
      <c r="K29" s="14">
        <v>54.106117509999997</v>
      </c>
      <c r="L29" s="14">
        <v>46.960000000000001</v>
      </c>
      <c r="M29" s="14"/>
      <c r="N29" s="14"/>
      <c r="O29" s="14"/>
      <c r="P29" s="14"/>
      <c r="Q29" s="14"/>
      <c r="R29" s="14"/>
      <c r="S29" s="14">
        <v>36.618351070000003</v>
      </c>
      <c r="T29" s="14">
        <v>40.711990630000003</v>
      </c>
      <c r="U29" s="14">
        <v>48.305840160000002</v>
      </c>
      <c r="V29" s="14">
        <v>45.872692819999997</v>
      </c>
      <c r="W29" s="14">
        <v>60.013661540000001</v>
      </c>
      <c r="X29" s="14">
        <v>105.48</v>
      </c>
      <c r="Y29" s="14">
        <v>88.129999999999995</v>
      </c>
      <c r="Z29" s="14">
        <v>77.599999999999994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46150</v>
      </c>
      <c r="C32" s="13" t="s">
        <v>27</v>
      </c>
      <c r="D32" s="14">
        <v>191.74670033999999</v>
      </c>
      <c r="E32" s="14">
        <v>183.11000000000001</v>
      </c>
      <c r="F32" s="14">
        <v>180.08000000000001</v>
      </c>
      <c r="G32" s="14">
        <v>181.49000000000001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285.05000000000001</v>
      </c>
      <c r="X32" s="14">
        <v>393.30000000000001</v>
      </c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37.151645889999998</v>
      </c>
      <c r="I33" s="14">
        <v>43.619999999999997</v>
      </c>
      <c r="J33" s="14">
        <v>44.090000000000003</v>
      </c>
      <c r="K33" s="14">
        <v>48.62762884</v>
      </c>
      <c r="L33" s="14">
        <v>45.589695489999997</v>
      </c>
      <c r="M33" s="14">
        <v>42.556746990000001</v>
      </c>
      <c r="N33" s="14">
        <v>46.478556429999998</v>
      </c>
      <c r="O33" s="14">
        <v>36.222065489999999</v>
      </c>
      <c r="P33" s="14">
        <v>21.059999999999999</v>
      </c>
      <c r="Q33" s="14">
        <v>18.800000000000001</v>
      </c>
      <c r="R33" s="14">
        <v>20.510000000000002</v>
      </c>
      <c r="S33" s="14">
        <v>26.239999999999998</v>
      </c>
      <c r="T33" s="14">
        <v>30.310727150000002</v>
      </c>
      <c r="U33" s="14">
        <v>46.383957070000001</v>
      </c>
      <c r="V33" s="14">
        <v>47.376247210000002</v>
      </c>
      <c r="W33" s="14"/>
      <c r="X33" s="14"/>
      <c r="Y33" s="14">
        <v>102.16</v>
      </c>
      <c r="Z33" s="14">
        <v>125.28</v>
      </c>
      <c r="AA33" s="15">
        <v>140.97999999999999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46151</v>
      </c>
      <c r="C36" s="13" t="s">
        <v>27</v>
      </c>
      <c r="D36" s="14">
        <v>352.31</v>
      </c>
      <c r="E36" s="14">
        <v>270.92000000000002</v>
      </c>
      <c r="F36" s="14"/>
      <c r="G36" s="14"/>
      <c r="H36" s="14"/>
      <c r="I36" s="14">
        <v>255.47</v>
      </c>
      <c r="J36" s="14"/>
      <c r="K36" s="14"/>
      <c r="L36" s="14">
        <v>168.59999999999999</v>
      </c>
      <c r="M36" s="14">
        <v>107.56999999999999</v>
      </c>
      <c r="N36" s="14">
        <v>88.150566040000001</v>
      </c>
      <c r="O36" s="14">
        <v>85.90888889</v>
      </c>
      <c r="P36" s="14">
        <v>84.459999999999994</v>
      </c>
      <c r="Q36" s="14"/>
      <c r="R36" s="14"/>
      <c r="S36" s="14"/>
      <c r="T36" s="14"/>
      <c r="U36" s="14"/>
      <c r="V36" s="14">
        <v>219.02000000000001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50.119999999999997</v>
      </c>
      <c r="G37" s="14">
        <v>44.090000000000003</v>
      </c>
      <c r="H37" s="14">
        <v>51.530000000000001</v>
      </c>
      <c r="I37" s="14"/>
      <c r="J37" s="14">
        <v>73.040000000000006</v>
      </c>
      <c r="K37" s="14">
        <v>61.960000000000001</v>
      </c>
      <c r="L37" s="14"/>
      <c r="M37" s="14"/>
      <c r="N37" s="14"/>
      <c r="O37" s="14"/>
      <c r="P37" s="14"/>
      <c r="Q37" s="14">
        <v>-40</v>
      </c>
      <c r="R37" s="14">
        <v>-39.990000000000002</v>
      </c>
      <c r="S37" s="14">
        <v>-40.020000000000003</v>
      </c>
      <c r="T37" s="14">
        <v>-10.119999999999999</v>
      </c>
      <c r="U37" s="14">
        <v>33.950000000000003</v>
      </c>
      <c r="V37" s="14"/>
      <c r="W37" s="14">
        <v>61.343950839999998</v>
      </c>
      <c r="X37" s="14">
        <v>81.515965510000001</v>
      </c>
      <c r="Y37" s="14">
        <v>68.581935310000006</v>
      </c>
      <c r="Z37" s="14">
        <v>49.142000000000003</v>
      </c>
      <c r="AA37" s="15">
        <v>61.373349730000001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48.176250000000003</v>
      </c>
      <c r="E41" s="14">
        <v>67.811393240000001</v>
      </c>
      <c r="F41" s="14">
        <v>63.058748280000003</v>
      </c>
      <c r="G41" s="14">
        <v>57.862238810000001</v>
      </c>
      <c r="H41" s="14">
        <v>54.943423420000002</v>
      </c>
      <c r="I41" s="14">
        <v>52.589259259999999</v>
      </c>
      <c r="J41" s="14">
        <v>52.049402989999997</v>
      </c>
      <c r="K41" s="14">
        <v>43.434018690000002</v>
      </c>
      <c r="L41" s="14">
        <v>30.346607930000001</v>
      </c>
      <c r="M41" s="14">
        <v>-28.82</v>
      </c>
      <c r="N41" s="14">
        <v>-40</v>
      </c>
      <c r="O41" s="14">
        <v>-40.600000000000001</v>
      </c>
      <c r="P41" s="14">
        <v>-41.710000000000001</v>
      </c>
      <c r="Q41" s="14">
        <v>-41.340000000000003</v>
      </c>
      <c r="R41" s="14">
        <v>-41.259999999999998</v>
      </c>
      <c r="S41" s="14">
        <v>-40.359999999999999</v>
      </c>
      <c r="T41" s="14">
        <v>-13.59</v>
      </c>
      <c r="U41" s="14">
        <v>46.906229510000003</v>
      </c>
      <c r="V41" s="14">
        <v>42.020000000000003</v>
      </c>
      <c r="W41" s="14">
        <v>73.967272730000005</v>
      </c>
      <c r="X41" s="14">
        <v>88.142478749999995</v>
      </c>
      <c r="Y41" s="14">
        <v>70.985654999999994</v>
      </c>
      <c r="Z41" s="14">
        <v>56.847142859999998</v>
      </c>
      <c r="AA41" s="15">
        <v>82.180000000000007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>
        <v>136.345</v>
      </c>
      <c r="T44" s="14">
        <v>154.81968788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41.425454549999998</v>
      </c>
      <c r="E45" s="14">
        <v>35.759999999999998</v>
      </c>
      <c r="F45" s="14">
        <v>35.769501390000002</v>
      </c>
      <c r="G45" s="14">
        <v>35.774999999999999</v>
      </c>
      <c r="H45" s="14">
        <v>44.484999999999999</v>
      </c>
      <c r="I45" s="14">
        <v>52.171155050000003</v>
      </c>
      <c r="J45" s="14">
        <v>57.969168400000001</v>
      </c>
      <c r="K45" s="14">
        <v>76.010000000000005</v>
      </c>
      <c r="L45" s="14">
        <v>59.559872290000001</v>
      </c>
      <c r="M45" s="14">
        <v>40.950000000000003</v>
      </c>
      <c r="N45" s="14">
        <v>37.369999999999997</v>
      </c>
      <c r="O45" s="14">
        <v>34.68</v>
      </c>
      <c r="P45" s="14">
        <v>33.960000000000001</v>
      </c>
      <c r="Q45" s="14">
        <v>32.090000000000003</v>
      </c>
      <c r="R45" s="14">
        <v>31.239999999999998</v>
      </c>
      <c r="S45" s="14"/>
      <c r="T45" s="14"/>
      <c r="U45" s="14">
        <v>45.327254549999999</v>
      </c>
      <c r="V45" s="14">
        <v>50.49490969</v>
      </c>
      <c r="W45" s="14">
        <v>57.771201959999999</v>
      </c>
      <c r="X45" s="14">
        <v>60.888538750000002</v>
      </c>
      <c r="Y45" s="14">
        <v>40.686985290000003</v>
      </c>
      <c r="Z45" s="14">
        <v>40.532341070000001</v>
      </c>
      <c r="AA45" s="15">
        <v>61.340548499999997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v>101.09999999999999</v>
      </c>
      <c r="P48" s="14">
        <v>84.469999999999999</v>
      </c>
      <c r="Q48" s="14">
        <v>84.469999999999999</v>
      </c>
      <c r="R48" s="14">
        <v>84.459999999999994</v>
      </c>
      <c r="S48" s="14">
        <v>97.430000000000007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39.55488046</v>
      </c>
      <c r="E49" s="14">
        <v>32.200000000000003</v>
      </c>
      <c r="F49" s="14">
        <v>32.149999999999999</v>
      </c>
      <c r="G49" s="14">
        <v>33.219999999999999</v>
      </c>
      <c r="H49" s="14">
        <v>36.890000000000001</v>
      </c>
      <c r="I49" s="14">
        <v>46.039999999999999</v>
      </c>
      <c r="J49" s="14">
        <v>52.510153850000002</v>
      </c>
      <c r="K49" s="14">
        <v>40.068830900000002</v>
      </c>
      <c r="L49" s="14">
        <v>33.655000000000001</v>
      </c>
      <c r="M49" s="14">
        <v>40.55034483</v>
      </c>
      <c r="N49" s="14"/>
      <c r="O49" s="14"/>
      <c r="P49" s="14"/>
      <c r="Q49" s="14"/>
      <c r="R49" s="14"/>
      <c r="S49" s="14"/>
      <c r="T49" s="14">
        <v>26.84</v>
      </c>
      <c r="U49" s="14">
        <v>47.51607679</v>
      </c>
      <c r="V49" s="14">
        <v>56.282532439999997</v>
      </c>
      <c r="W49" s="14">
        <v>63.999195520000001</v>
      </c>
      <c r="X49" s="14">
        <v>75.188743040000006</v>
      </c>
      <c r="Y49" s="14">
        <v>57.363864309999997</v>
      </c>
      <c r="Z49" s="14">
        <v>51.076129029999997</v>
      </c>
      <c r="AA49" s="15">
        <v>51.015999999999998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41.780000000000001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125.34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46155</v>
      </c>
      <c r="C52" s="13" t="s">
        <v>27</v>
      </c>
      <c r="D52" s="14"/>
      <c r="E52" s="14"/>
      <c r="F52" s="14"/>
      <c r="G52" s="14">
        <v>196.37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>
        <v>277.06999999999999</v>
      </c>
    </row>
    <row r="53">
      <c r="A53" s="1"/>
      <c r="B53" s="16"/>
      <c r="C53" s="13" t="s">
        <v>28</v>
      </c>
      <c r="D53" s="14">
        <v>72.629999999999995</v>
      </c>
      <c r="E53" s="14">
        <v>35.02094159</v>
      </c>
      <c r="F53" s="14">
        <v>56.270000000000003</v>
      </c>
      <c r="G53" s="14"/>
      <c r="H53" s="14">
        <v>68.120000000000005</v>
      </c>
      <c r="I53" s="14">
        <v>72.859999999999999</v>
      </c>
      <c r="J53" s="14">
        <v>76.530000000000001</v>
      </c>
      <c r="K53" s="14">
        <v>52.76077781</v>
      </c>
      <c r="L53" s="14">
        <v>43.47679668</v>
      </c>
      <c r="M53" s="14">
        <v>32.640000000000001</v>
      </c>
      <c r="N53" s="14">
        <v>26.27</v>
      </c>
      <c r="O53" s="14">
        <v>26.789999999999999</v>
      </c>
      <c r="P53" s="14"/>
      <c r="Q53" s="14">
        <v>23.02</v>
      </c>
      <c r="R53" s="14"/>
      <c r="S53" s="14">
        <v>39.520606059999999</v>
      </c>
      <c r="T53" s="14">
        <v>32.153658960000001</v>
      </c>
      <c r="U53" s="14">
        <v>36.814360309999998</v>
      </c>
      <c r="V53" s="14">
        <v>77.5</v>
      </c>
      <c r="W53" s="14">
        <v>80.021725520000004</v>
      </c>
      <c r="X53" s="14">
        <v>83.674783070000004</v>
      </c>
      <c r="Y53" s="14">
        <v>67.817037040000002</v>
      </c>
      <c r="Z53" s="14">
        <v>85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v>39.445</v>
      </c>
      <c r="Q54" s="14"/>
      <c r="R54" s="14">
        <v>37.685000000000002</v>
      </c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>
        <v>118.33499999999999</v>
      </c>
      <c r="Q55" s="19"/>
      <c r="R55" s="19">
        <v>113.05500000000001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46156</v>
      </c>
      <c r="C56" s="13" t="s">
        <v>27</v>
      </c>
      <c r="D56" s="14">
        <v>243.56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61.607985280000001</v>
      </c>
      <c r="F57" s="14">
        <v>58.256666670000001</v>
      </c>
      <c r="G57" s="14">
        <v>62.26389262</v>
      </c>
      <c r="H57" s="14">
        <v>68.123118320000003</v>
      </c>
      <c r="I57" s="14">
        <v>74.085549459999996</v>
      </c>
      <c r="J57" s="14">
        <v>73.570660590000003</v>
      </c>
      <c r="K57" s="14">
        <v>59.760416120000002</v>
      </c>
      <c r="L57" s="14">
        <v>36.418128340000003</v>
      </c>
      <c r="M57" s="14">
        <v>27.190000000000001</v>
      </c>
      <c r="N57" s="14">
        <v>19.100000000000001</v>
      </c>
      <c r="O57" s="14">
        <v>-2.1200000000000001</v>
      </c>
      <c r="P57" s="14">
        <v>-25.129999999999999</v>
      </c>
      <c r="Q57" s="14">
        <v>-31.780000000000001</v>
      </c>
      <c r="R57" s="14">
        <v>-30.780000000000001</v>
      </c>
      <c r="S57" s="14">
        <v>-7.04</v>
      </c>
      <c r="T57" s="14">
        <v>43.02704207</v>
      </c>
      <c r="U57" s="14">
        <v>45.195962219999998</v>
      </c>
      <c r="V57" s="14">
        <v>51.770292670000003</v>
      </c>
      <c r="W57" s="14">
        <v>62.68703704</v>
      </c>
      <c r="X57" s="14">
        <v>77.707037040000003</v>
      </c>
      <c r="Y57" s="14">
        <v>68.807037039999997</v>
      </c>
      <c r="Z57" s="14">
        <v>77.959999999999994</v>
      </c>
      <c r="AA57" s="15">
        <v>85.959999999999994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46157</v>
      </c>
      <c r="C60" s="13" t="s">
        <v>27</v>
      </c>
      <c r="D60" s="14">
        <v>213.78</v>
      </c>
      <c r="E60" s="14"/>
      <c r="F60" s="14"/>
      <c r="G60" s="14">
        <v>193.19</v>
      </c>
      <c r="H60" s="14">
        <v>197.31</v>
      </c>
      <c r="I60" s="14"/>
      <c r="J60" s="14"/>
      <c r="K60" s="14">
        <v>206.97</v>
      </c>
      <c r="L60" s="14">
        <v>194.09</v>
      </c>
      <c r="M60" s="14">
        <v>152.75715149000001</v>
      </c>
      <c r="N60" s="14">
        <v>113.46495238</v>
      </c>
      <c r="O60" s="14">
        <v>108.29000000000001</v>
      </c>
      <c r="P60" s="14">
        <v>90.555914799999996</v>
      </c>
      <c r="Q60" s="14">
        <v>89.004885990000005</v>
      </c>
      <c r="R60" s="14">
        <v>89.058163059999998</v>
      </c>
      <c r="S60" s="14">
        <v>106.4578101</v>
      </c>
      <c r="T60" s="14">
        <v>126.16920521999999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>
        <v>41.079999999999998</v>
      </c>
      <c r="F61" s="14">
        <v>66.090000000000003</v>
      </c>
      <c r="G61" s="14"/>
      <c r="H61" s="14"/>
      <c r="I61" s="14">
        <v>67.200000000000003</v>
      </c>
      <c r="J61" s="14">
        <v>70.939999999999998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64.739999999999995</v>
      </c>
      <c r="V61" s="14">
        <v>54.499490999999999</v>
      </c>
      <c r="W61" s="14">
        <v>60.052575089999998</v>
      </c>
      <c r="X61" s="14">
        <v>60.649018490000003</v>
      </c>
      <c r="Y61" s="14">
        <v>48.18318206</v>
      </c>
      <c r="Z61" s="14">
        <v>44.624534879999999</v>
      </c>
      <c r="AA61" s="15">
        <v>42.554960289999997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46158</v>
      </c>
      <c r="C64" s="13" t="s">
        <v>27</v>
      </c>
      <c r="D64" s="14"/>
      <c r="E64" s="14"/>
      <c r="F64" s="14">
        <v>187.52000000000001</v>
      </c>
      <c r="G64" s="14"/>
      <c r="H64" s="14">
        <v>187.00999999999999</v>
      </c>
      <c r="I64" s="14"/>
      <c r="J64" s="14"/>
      <c r="K64" s="14">
        <v>155.78999999999999</v>
      </c>
      <c r="L64" s="14"/>
      <c r="M64" s="14"/>
      <c r="N64" s="14"/>
      <c r="O64" s="14"/>
      <c r="P64" s="14"/>
      <c r="Q64" s="14">
        <v>86.929011070000001</v>
      </c>
      <c r="R64" s="14">
        <v>86.384303500000001</v>
      </c>
      <c r="S64" s="14">
        <v>86.192964259999997</v>
      </c>
      <c r="T64" s="14">
        <v>84.469981099999998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44.903566120000001</v>
      </c>
      <c r="E65" s="14">
        <v>62.880000000000003</v>
      </c>
      <c r="F65" s="14"/>
      <c r="G65" s="14">
        <v>57.991528379999998</v>
      </c>
      <c r="H65" s="14"/>
      <c r="I65" s="14">
        <v>34.049999999999997</v>
      </c>
      <c r="J65" s="14">
        <v>32.759999999999998</v>
      </c>
      <c r="K65" s="14"/>
      <c r="L65" s="14">
        <v>45.090000000000003</v>
      </c>
      <c r="M65" s="14">
        <v>22.572435200000001</v>
      </c>
      <c r="N65" s="14">
        <v>-32.144239540000001</v>
      </c>
      <c r="O65" s="14">
        <v>-28.554287980000002</v>
      </c>
      <c r="P65" s="14">
        <v>-32.674294770000003</v>
      </c>
      <c r="Q65" s="14"/>
      <c r="R65" s="14"/>
      <c r="S65" s="14"/>
      <c r="T65" s="14"/>
      <c r="U65" s="14">
        <v>21.662465659999999</v>
      </c>
      <c r="V65" s="14">
        <v>36.803745470000003</v>
      </c>
      <c r="W65" s="14">
        <v>42.407312179999998</v>
      </c>
      <c r="X65" s="14">
        <v>49.766071199999999</v>
      </c>
      <c r="Y65" s="14">
        <v>49.489090130000001</v>
      </c>
      <c r="Z65" s="14">
        <v>48.132259939999997</v>
      </c>
      <c r="AA65" s="15">
        <v>44.56980437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46159</v>
      </c>
      <c r="C68" s="13" t="s">
        <v>27</v>
      </c>
      <c r="D68" s="14"/>
      <c r="E68" s="14">
        <v>181.25999999999999</v>
      </c>
      <c r="F68" s="14">
        <v>176.63</v>
      </c>
      <c r="G68" s="14">
        <v>175.43000000000001</v>
      </c>
      <c r="H68" s="14">
        <v>166.97</v>
      </c>
      <c r="I68" s="14">
        <v>161.43000000000001</v>
      </c>
      <c r="J68" s="14">
        <v>151.11000000000001</v>
      </c>
      <c r="K68" s="14">
        <v>123.23999999999999</v>
      </c>
      <c r="L68" s="14"/>
      <c r="M68" s="14">
        <v>97.5</v>
      </c>
      <c r="N68" s="14">
        <v>86.282583979999998</v>
      </c>
      <c r="O68" s="14">
        <v>84.741610879999996</v>
      </c>
      <c r="P68" s="14">
        <v>84.479568970000003</v>
      </c>
      <c r="Q68" s="14"/>
      <c r="R68" s="14">
        <v>88.64171589</v>
      </c>
      <c r="S68" s="14">
        <v>85.790116879999999</v>
      </c>
      <c r="T68" s="14">
        <v>85.999209989999997</v>
      </c>
      <c r="U68" s="14">
        <v>155.08376057999999</v>
      </c>
      <c r="V68" s="14">
        <v>215.21521738999999</v>
      </c>
      <c r="W68" s="14">
        <v>190.09911947000001</v>
      </c>
      <c r="X68" s="14">
        <v>244.55000000000001</v>
      </c>
      <c r="Y68" s="14">
        <v>239.81</v>
      </c>
      <c r="Z68" s="14">
        <v>233.81999999999999</v>
      </c>
      <c r="AA68" s="15">
        <v>252.5</v>
      </c>
    </row>
    <row r="69">
      <c r="A69" s="1"/>
      <c r="B69" s="16"/>
      <c r="C69" s="13" t="s">
        <v>28</v>
      </c>
      <c r="D69" s="14">
        <v>65.109999999999999</v>
      </c>
      <c r="E69" s="14"/>
      <c r="F69" s="14"/>
      <c r="G69" s="14"/>
      <c r="H69" s="14"/>
      <c r="I69" s="14"/>
      <c r="J69" s="14"/>
      <c r="K69" s="14"/>
      <c r="L69" s="14">
        <v>19.25566474</v>
      </c>
      <c r="M69" s="14"/>
      <c r="N69" s="14"/>
      <c r="O69" s="14"/>
      <c r="P69" s="14"/>
      <c r="Q69" s="14">
        <v>-39.979999999999997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241.37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>
        <v>330.69</v>
      </c>
      <c r="Z72" s="14"/>
      <c r="AA72" s="15"/>
    </row>
    <row r="73">
      <c r="A73" s="1"/>
      <c r="B73" s="16"/>
      <c r="C73" s="13" t="s">
        <v>28</v>
      </c>
      <c r="D73" s="14">
        <v>41.826399350000003</v>
      </c>
      <c r="E73" s="14">
        <v>61.587005189999999</v>
      </c>
      <c r="F73" s="14">
        <v>61.569442700000003</v>
      </c>
      <c r="G73" s="14">
        <v>62.392081640000001</v>
      </c>
      <c r="H73" s="14">
        <v>63.980357140000002</v>
      </c>
      <c r="I73" s="14">
        <v>68.185334269999998</v>
      </c>
      <c r="J73" s="14">
        <v>76.047534080000005</v>
      </c>
      <c r="K73" s="14"/>
      <c r="L73" s="14">
        <v>72.793693829999995</v>
      </c>
      <c r="M73" s="14">
        <v>59.520764470000003</v>
      </c>
      <c r="N73" s="14">
        <v>50.513780349999998</v>
      </c>
      <c r="O73" s="14">
        <v>48.418499910000001</v>
      </c>
      <c r="P73" s="14">
        <v>45.892261900000001</v>
      </c>
      <c r="Q73" s="14">
        <v>47.528662089999997</v>
      </c>
      <c r="R73" s="14">
        <v>48.473076259999999</v>
      </c>
      <c r="S73" s="14">
        <v>51.107804459999997</v>
      </c>
      <c r="T73" s="14">
        <v>58.146578499999997</v>
      </c>
      <c r="U73" s="14">
        <v>53.250682879999999</v>
      </c>
      <c r="V73" s="14">
        <v>51.087014449999998</v>
      </c>
      <c r="W73" s="14">
        <v>111.91</v>
      </c>
      <c r="X73" s="14">
        <v>78.402708329999996</v>
      </c>
      <c r="Y73" s="14"/>
      <c r="Z73" s="14">
        <v>81.75</v>
      </c>
      <c r="AA73" s="15">
        <v>76.340000000000003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46161</v>
      </c>
      <c r="C76" s="13" t="s">
        <v>27</v>
      </c>
      <c r="D76" s="14">
        <v>228.86000000000001</v>
      </c>
      <c r="E76" s="14">
        <v>221.63999999999999</v>
      </c>
      <c r="F76" s="14"/>
      <c r="G76" s="14"/>
      <c r="H76" s="14"/>
      <c r="I76" s="14"/>
      <c r="J76" s="14">
        <v>258.06</v>
      </c>
      <c r="K76" s="14">
        <v>217.34242182</v>
      </c>
      <c r="L76" s="14">
        <v>181.71598754999999</v>
      </c>
      <c r="M76" s="14">
        <v>146.83410128</v>
      </c>
      <c r="N76" s="14">
        <v>130.88886715000001</v>
      </c>
      <c r="O76" s="14">
        <v>114.96454011</v>
      </c>
      <c r="P76" s="14">
        <v>103.21793529</v>
      </c>
      <c r="Q76" s="14">
        <v>103.7062474</v>
      </c>
      <c r="R76" s="14">
        <v>115.36934023000001</v>
      </c>
      <c r="S76" s="14">
        <v>129.63157663000001</v>
      </c>
      <c r="T76" s="14">
        <v>147.50333935</v>
      </c>
      <c r="U76" s="14">
        <v>185.96538158000001</v>
      </c>
      <c r="V76" s="14">
        <v>272.39999999999998</v>
      </c>
      <c r="W76" s="14">
        <v>313.55000000000001</v>
      </c>
      <c r="X76" s="14">
        <v>352.17000000000002</v>
      </c>
      <c r="Y76" s="14">
        <v>330.50999999999999</v>
      </c>
      <c r="Z76" s="14">
        <v>226.08000000000001</v>
      </c>
      <c r="AA76" s="15">
        <v>207.49296296</v>
      </c>
    </row>
    <row r="77">
      <c r="A77" s="1"/>
      <c r="B77" s="16"/>
      <c r="C77" s="13" t="s">
        <v>28</v>
      </c>
      <c r="D77" s="14"/>
      <c r="E77" s="14"/>
      <c r="F77" s="14">
        <v>72.760000000000005</v>
      </c>
      <c r="G77" s="14">
        <v>43.509999999999998</v>
      </c>
      <c r="H77" s="14">
        <v>44.75</v>
      </c>
      <c r="I77" s="14">
        <v>46.270000000000003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46162</v>
      </c>
      <c r="C80" s="13" t="s">
        <v>27</v>
      </c>
      <c r="D80" s="14">
        <v>195.67118644000001</v>
      </c>
      <c r="E80" s="14">
        <v>169.17500000000001</v>
      </c>
      <c r="F80" s="14">
        <v>149.85545454999999</v>
      </c>
      <c r="G80" s="14">
        <v>176.63999999999999</v>
      </c>
      <c r="H80" s="14">
        <v>178.25</v>
      </c>
      <c r="I80" s="14">
        <v>190.02000000000001</v>
      </c>
      <c r="J80" s="14">
        <v>212.03</v>
      </c>
      <c r="K80" s="14">
        <v>214.94999999999999</v>
      </c>
      <c r="L80" s="14"/>
      <c r="M80" s="14"/>
      <c r="N80" s="14"/>
      <c r="O80" s="14"/>
      <c r="P80" s="14"/>
      <c r="Q80" s="14"/>
      <c r="R80" s="14"/>
      <c r="S80" s="14"/>
      <c r="T80" s="14">
        <v>102.43408592999999</v>
      </c>
      <c r="U80" s="14"/>
      <c r="V80" s="14"/>
      <c r="W80" s="14"/>
      <c r="X80" s="14">
        <v>287.39999999999998</v>
      </c>
      <c r="Y80" s="14">
        <v>270.76999999999998</v>
      </c>
      <c r="Z80" s="14">
        <v>230.09</v>
      </c>
      <c r="AA80" s="15">
        <v>200.61562716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39.202573659999999</v>
      </c>
      <c r="M81" s="14">
        <v>26.15912281</v>
      </c>
      <c r="N81" s="14">
        <v>-15.630000000000001</v>
      </c>
      <c r="O81" s="14">
        <v>-7.1399999999999997</v>
      </c>
      <c r="P81" s="14">
        <v>-6.7999999999999998</v>
      </c>
      <c r="Q81" s="14">
        <v>-7.6699999999999999</v>
      </c>
      <c r="R81" s="14">
        <v>-3.3500000000000001</v>
      </c>
      <c r="S81" s="14">
        <v>21.664233580000001</v>
      </c>
      <c r="T81" s="14"/>
      <c r="U81" s="14">
        <v>53.650128170000002</v>
      </c>
      <c r="V81" s="14">
        <v>41.767427869999999</v>
      </c>
      <c r="W81" s="14">
        <v>47.61814597</v>
      </c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46163</v>
      </c>
      <c r="C84" s="13" t="s">
        <v>27</v>
      </c>
      <c r="D84" s="14">
        <v>202.13</v>
      </c>
      <c r="E84" s="14"/>
      <c r="F84" s="14"/>
      <c r="G84" s="14"/>
      <c r="H84" s="14"/>
      <c r="I84" s="14">
        <v>196.65000000000001</v>
      </c>
      <c r="J84" s="14">
        <v>219.88999999999999</v>
      </c>
      <c r="K84" s="14">
        <v>222.25999999999999</v>
      </c>
      <c r="L84" s="14">
        <v>145.86925998000001</v>
      </c>
      <c r="M84" s="14">
        <v>84.711198429999996</v>
      </c>
      <c r="N84" s="14">
        <v>84.477004410000006</v>
      </c>
      <c r="O84" s="14"/>
      <c r="P84" s="14"/>
      <c r="Q84" s="14"/>
      <c r="R84" s="14">
        <v>97.5</v>
      </c>
      <c r="S84" s="14"/>
      <c r="T84" s="14"/>
      <c r="U84" s="14"/>
      <c r="V84" s="14"/>
      <c r="W84" s="14"/>
      <c r="X84" s="14"/>
      <c r="Y84" s="14"/>
      <c r="Z84" s="14"/>
      <c r="AA84" s="15">
        <v>233.08188371</v>
      </c>
    </row>
    <row r="85">
      <c r="A85" s="1"/>
      <c r="B85" s="16"/>
      <c r="C85" s="13" t="s">
        <v>28</v>
      </c>
      <c r="D85" s="14"/>
      <c r="E85" s="14">
        <v>61.689999999999998</v>
      </c>
      <c r="F85" s="14">
        <v>58.920000000000002</v>
      </c>
      <c r="G85" s="14">
        <v>57.619999999999997</v>
      </c>
      <c r="H85" s="14">
        <v>59.049999999999997</v>
      </c>
      <c r="I85" s="14"/>
      <c r="J85" s="14"/>
      <c r="K85" s="14"/>
      <c r="L85" s="14"/>
      <c r="M85" s="14"/>
      <c r="N85" s="14"/>
      <c r="O85" s="14">
        <v>-13.82</v>
      </c>
      <c r="P85" s="14">
        <v>-26.920000000000002</v>
      </c>
      <c r="Q85" s="14">
        <v>-31.989999999999998</v>
      </c>
      <c r="R85" s="14"/>
      <c r="S85" s="14">
        <v>-2.2799999999999998</v>
      </c>
      <c r="T85" s="14">
        <v>38.25</v>
      </c>
      <c r="U85" s="14">
        <v>31.84</v>
      </c>
      <c r="V85" s="14">
        <v>53.276874360000001</v>
      </c>
      <c r="W85" s="14">
        <v>57.451810940000001</v>
      </c>
      <c r="X85" s="14">
        <v>66.72559862</v>
      </c>
      <c r="Y85" s="14">
        <v>57.627142859999999</v>
      </c>
      <c r="Z85" s="14">
        <v>50.647142860000002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46164</v>
      </c>
      <c r="C88" s="13" t="s">
        <v>27</v>
      </c>
      <c r="D88" s="14">
        <v>298.52999999999997</v>
      </c>
      <c r="E88" s="14">
        <v>210.08000000000001</v>
      </c>
      <c r="F88" s="14">
        <v>203.19</v>
      </c>
      <c r="G88" s="14"/>
      <c r="H88" s="14">
        <v>204.72</v>
      </c>
      <c r="I88" s="14">
        <v>208.83000000000001</v>
      </c>
      <c r="J88" s="14"/>
      <c r="K88" s="14"/>
      <c r="L88" s="14"/>
      <c r="M88" s="14">
        <v>136.47</v>
      </c>
      <c r="N88" s="14">
        <v>84.459999999999994</v>
      </c>
      <c r="O88" s="14">
        <v>84.459999999999994</v>
      </c>
      <c r="P88" s="14"/>
      <c r="Q88" s="14">
        <v>84.469090910000006</v>
      </c>
      <c r="R88" s="14">
        <v>84.482100709999997</v>
      </c>
      <c r="S88" s="14">
        <v>84.476817220000001</v>
      </c>
      <c r="T88" s="14">
        <v>103.85017034000001</v>
      </c>
      <c r="U88" s="14">
        <v>155.11779489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>
        <v>66.349999999999994</v>
      </c>
      <c r="H89" s="14"/>
      <c r="I89" s="14"/>
      <c r="J89" s="14">
        <v>69.577685950000003</v>
      </c>
      <c r="K89" s="14">
        <v>45.243680300000001</v>
      </c>
      <c r="L89" s="14">
        <v>37.420000000000002</v>
      </c>
      <c r="M89" s="14"/>
      <c r="N89" s="14"/>
      <c r="O89" s="14"/>
      <c r="P89" s="14"/>
      <c r="Q89" s="14"/>
      <c r="R89" s="14"/>
      <c r="S89" s="14"/>
      <c r="T89" s="14"/>
      <c r="U89" s="14"/>
      <c r="V89" s="14">
        <v>70.859999999999999</v>
      </c>
      <c r="W89" s="14">
        <v>105.65000000000001</v>
      </c>
      <c r="X89" s="14">
        <v>113.42</v>
      </c>
      <c r="Y89" s="14">
        <v>101.04000000000001</v>
      </c>
      <c r="Z89" s="14">
        <v>75.067964989999993</v>
      </c>
      <c r="AA89" s="15">
        <v>54.142887360000003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-39.990000000000002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97.5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46165</v>
      </c>
      <c r="C92" s="13" t="s">
        <v>27</v>
      </c>
      <c r="D92" s="14">
        <v>209.72</v>
      </c>
      <c r="E92" s="14">
        <v>174.31999999999999</v>
      </c>
      <c r="F92" s="14">
        <v>174.05000000000001</v>
      </c>
      <c r="G92" s="14">
        <v>173.39433421999999</v>
      </c>
      <c r="H92" s="14">
        <v>165.72</v>
      </c>
      <c r="I92" s="14">
        <v>165.62888889000001</v>
      </c>
      <c r="J92" s="14">
        <v>157.12545455</v>
      </c>
      <c r="K92" s="14"/>
      <c r="L92" s="14"/>
      <c r="M92" s="14">
        <v>84.465454550000004</v>
      </c>
      <c r="N92" s="14">
        <v>84.465454550000004</v>
      </c>
      <c r="O92" s="14"/>
      <c r="P92" s="14"/>
      <c r="Q92" s="14"/>
      <c r="R92" s="14"/>
      <c r="S92" s="14"/>
      <c r="T92" s="14">
        <v>97.5</v>
      </c>
      <c r="U92" s="14">
        <v>97.5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29.890000000000001</v>
      </c>
      <c r="L93" s="14">
        <v>15.619999999999999</v>
      </c>
      <c r="M93" s="14"/>
      <c r="N93" s="14"/>
      <c r="O93" s="14">
        <v>-46.07</v>
      </c>
      <c r="P93" s="14"/>
      <c r="Q93" s="14"/>
      <c r="R93" s="14">
        <v>-50</v>
      </c>
      <c r="S93" s="14">
        <v>-44</v>
      </c>
      <c r="T93" s="14"/>
      <c r="U93" s="14"/>
      <c r="V93" s="14">
        <v>56.411773330000003</v>
      </c>
      <c r="W93" s="14">
        <v>52.559956139999997</v>
      </c>
      <c r="X93" s="14">
        <v>62.978321020000003</v>
      </c>
      <c r="Y93" s="14">
        <v>48.790999999999997</v>
      </c>
      <c r="Z93" s="14">
        <v>48.121000000000002</v>
      </c>
      <c r="AA93" s="15">
        <v>44.737037039999997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v>-50</v>
      </c>
      <c r="Q94" s="14">
        <v>-50</v>
      </c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>
        <v>97.5</v>
      </c>
      <c r="Q95" s="19">
        <v>97.5</v>
      </c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44.674999999999997</v>
      </c>
      <c r="E97" s="14">
        <v>41.124666670000003</v>
      </c>
      <c r="F97" s="14">
        <v>43.219999999999999</v>
      </c>
      <c r="G97" s="14">
        <v>39.398979590000003</v>
      </c>
      <c r="H97" s="14">
        <v>38.020000000000003</v>
      </c>
      <c r="I97" s="14">
        <v>36.299999999999997</v>
      </c>
      <c r="J97" s="14">
        <v>42.095714289999997</v>
      </c>
      <c r="K97" s="14">
        <v>40.329354840000001</v>
      </c>
      <c r="L97" s="14">
        <v>-30.66</v>
      </c>
      <c r="M97" s="14">
        <v>-40.030000000000001</v>
      </c>
      <c r="N97" s="14">
        <v>-42.5</v>
      </c>
      <c r="O97" s="14">
        <v>-50</v>
      </c>
      <c r="P97" s="14">
        <v>-50</v>
      </c>
      <c r="Q97" s="14">
        <v>-50</v>
      </c>
      <c r="R97" s="14"/>
      <c r="S97" s="14">
        <v>-50</v>
      </c>
      <c r="T97" s="14">
        <v>-41.950000000000003</v>
      </c>
      <c r="U97" s="14">
        <v>-22.646046389999999</v>
      </c>
      <c r="V97" s="14">
        <v>38.730748419999998</v>
      </c>
      <c r="W97" s="14">
        <v>46.669298830000002</v>
      </c>
      <c r="X97" s="14">
        <v>62.91082858</v>
      </c>
      <c r="Y97" s="14">
        <v>55.003584910000001</v>
      </c>
      <c r="Z97" s="14">
        <v>45.102727270000003</v>
      </c>
      <c r="AA97" s="15">
        <v>43.056091279999997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>
        <v>-50</v>
      </c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v>97.5</v>
      </c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172.06999999999999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40.82</v>
      </c>
      <c r="E101" s="14">
        <v>39.927142859999996</v>
      </c>
      <c r="F101" s="14">
        <v>63.858709679999997</v>
      </c>
      <c r="G101" s="14">
        <v>60.115316460000003</v>
      </c>
      <c r="H101" s="14">
        <v>61.680707069999997</v>
      </c>
      <c r="I101" s="14">
        <v>62.632512560000002</v>
      </c>
      <c r="J101" s="14">
        <v>61.480909089999997</v>
      </c>
      <c r="K101" s="14"/>
      <c r="L101" s="14">
        <v>24.539999999999999</v>
      </c>
      <c r="M101" s="14">
        <v>-35</v>
      </c>
      <c r="N101" s="14">
        <v>-39.979999999999997</v>
      </c>
      <c r="O101" s="14">
        <v>-35.960000000000001</v>
      </c>
      <c r="P101" s="14">
        <v>-41.020000000000003</v>
      </c>
      <c r="Q101" s="14">
        <v>-50</v>
      </c>
      <c r="R101" s="14">
        <v>-44.75</v>
      </c>
      <c r="S101" s="14">
        <v>-29.079999999999998</v>
      </c>
      <c r="T101" s="14">
        <v>-10.91</v>
      </c>
      <c r="U101" s="14">
        <v>24.727685000000001</v>
      </c>
      <c r="V101" s="14">
        <v>48.531224819999998</v>
      </c>
      <c r="W101" s="14">
        <v>47.241627909999998</v>
      </c>
      <c r="X101" s="14">
        <v>53.342087909999996</v>
      </c>
      <c r="Y101" s="14">
        <v>50.188450699999997</v>
      </c>
      <c r="Z101" s="14">
        <v>48.090000000000003</v>
      </c>
      <c r="AA101" s="15">
        <v>73.569999999999993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84.464054050000001</v>
      </c>
      <c r="Q104" s="14">
        <v>84.473944020000005</v>
      </c>
      <c r="R104" s="14">
        <v>84.478678299999999</v>
      </c>
      <c r="S104" s="14">
        <v>84.469662159999999</v>
      </c>
      <c r="T104" s="14">
        <v>84.478791569999999</v>
      </c>
      <c r="U104" s="14"/>
      <c r="V104" s="14"/>
      <c r="W104" s="14"/>
      <c r="X104" s="14">
        <v>333.54296296000001</v>
      </c>
      <c r="Y104" s="14"/>
      <c r="Z104" s="14"/>
      <c r="AA104" s="15">
        <v>275.02999999999997</v>
      </c>
    </row>
    <row r="105">
      <c r="A105" s="1"/>
      <c r="B105" s="16"/>
      <c r="C105" s="13" t="s">
        <v>28</v>
      </c>
      <c r="D105" s="14"/>
      <c r="E105" s="14">
        <v>38.573953490000001</v>
      </c>
      <c r="F105" s="14">
        <v>37.25</v>
      </c>
      <c r="G105" s="14">
        <v>37.5</v>
      </c>
      <c r="H105" s="14">
        <v>36.799999999999997</v>
      </c>
      <c r="I105" s="14">
        <v>39.659999999999997</v>
      </c>
      <c r="J105" s="14">
        <v>43.859999999999999</v>
      </c>
      <c r="K105" s="14"/>
      <c r="L105" s="14">
        <v>34.090000000000003</v>
      </c>
      <c r="M105" s="14">
        <v>15.800000000000001</v>
      </c>
      <c r="N105" s="14"/>
      <c r="O105" s="14"/>
      <c r="P105" s="14"/>
      <c r="Q105" s="14"/>
      <c r="R105" s="14"/>
      <c r="S105" s="14"/>
      <c r="T105" s="14"/>
      <c r="U105" s="14">
        <v>30.739999999999998</v>
      </c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>
        <v>69.769999999999996</v>
      </c>
      <c r="E106" s="14"/>
      <c r="F106" s="14"/>
      <c r="G106" s="14"/>
      <c r="H106" s="14"/>
      <c r="I106" s="14"/>
      <c r="J106" s="14"/>
      <c r="K106" s="14">
        <v>71.909999999999997</v>
      </c>
      <c r="L106" s="14"/>
      <c r="M106" s="14"/>
      <c r="N106" s="14">
        <v>-33.130000000000003</v>
      </c>
      <c r="O106" s="14">
        <v>-40</v>
      </c>
      <c r="P106" s="14"/>
      <c r="Q106" s="14"/>
      <c r="R106" s="14"/>
      <c r="S106" s="14"/>
      <c r="T106" s="14"/>
      <c r="U106" s="14"/>
      <c r="V106" s="14">
        <v>99.495000000000005</v>
      </c>
      <c r="W106" s="14">
        <v>111.19</v>
      </c>
      <c r="X106" s="14"/>
      <c r="Y106" s="14">
        <v>125</v>
      </c>
      <c r="Z106" s="14">
        <v>97.504999999999995</v>
      </c>
      <c r="AA106" s="15"/>
    </row>
    <row r="107" thickBot="1" ht="15.75">
      <c r="A107" s="1"/>
      <c r="B107" s="17"/>
      <c r="C107" s="18" t="s">
        <v>30</v>
      </c>
      <c r="D107" s="19">
        <v>209.31</v>
      </c>
      <c r="E107" s="19"/>
      <c r="F107" s="19"/>
      <c r="G107" s="19"/>
      <c r="H107" s="19"/>
      <c r="I107" s="19"/>
      <c r="J107" s="19"/>
      <c r="K107" s="19">
        <v>215.72999999999999</v>
      </c>
      <c r="L107" s="19"/>
      <c r="M107" s="19"/>
      <c r="N107" s="19">
        <v>97.5</v>
      </c>
      <c r="O107" s="19">
        <v>97.5</v>
      </c>
      <c r="P107" s="19"/>
      <c r="Q107" s="19"/>
      <c r="R107" s="19"/>
      <c r="S107" s="19"/>
      <c r="T107" s="19"/>
      <c r="U107" s="19"/>
      <c r="V107" s="19">
        <v>298.48500000000001</v>
      </c>
      <c r="W107" s="19">
        <v>333.56999999999999</v>
      </c>
      <c r="X107" s="19"/>
      <c r="Y107" s="19">
        <v>375</v>
      </c>
      <c r="Z107" s="19">
        <v>292.51499999999999</v>
      </c>
      <c r="AA107" s="20"/>
    </row>
    <row r="108" thickTop="1" ht="15.75">
      <c r="A108" s="11"/>
      <c r="B108" s="12">
        <v>46169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46172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46143</v>
      </c>
      <c r="B2" s="29" t="s">
        <v>35</v>
      </c>
      <c r="C2" s="29">
        <v>1</v>
      </c>
      <c r="D2" s="30">
        <v>61.694600000000001</v>
      </c>
    </row>
    <row r="3" ht="16.5">
      <c r="A3" s="28">
        <v>46144</v>
      </c>
      <c r="B3" s="29" t="s">
        <v>35</v>
      </c>
      <c r="C3" s="29">
        <v>1</v>
      </c>
      <c r="D3" s="30">
        <v>61.694600000000001</v>
      </c>
    </row>
    <row r="4" ht="16.5">
      <c r="A4" s="28">
        <v>46145</v>
      </c>
      <c r="B4" s="29" t="s">
        <v>35</v>
      </c>
      <c r="C4" s="29">
        <v>1</v>
      </c>
      <c r="D4" s="30">
        <v>61.694600000000001</v>
      </c>
    </row>
    <row r="5" ht="16.5">
      <c r="A5" s="28">
        <v>46146</v>
      </c>
      <c r="B5" s="29" t="s">
        <v>35</v>
      </c>
      <c r="C5" s="29">
        <v>1</v>
      </c>
      <c r="D5" s="30">
        <v>61.694600000000001</v>
      </c>
    </row>
    <row r="6" ht="16.5">
      <c r="A6" s="28">
        <v>46147</v>
      </c>
      <c r="B6" s="29" t="s">
        <v>35</v>
      </c>
      <c r="C6" s="29">
        <v>1</v>
      </c>
      <c r="D6" s="30">
        <v>61.694600000000001</v>
      </c>
    </row>
    <row r="7" ht="16.5">
      <c r="A7" s="28">
        <v>46148</v>
      </c>
      <c r="B7" s="29" t="s">
        <v>35</v>
      </c>
      <c r="C7" s="29">
        <v>1</v>
      </c>
      <c r="D7" s="30">
        <v>61.695700000000002</v>
      </c>
    </row>
    <row r="8" ht="16.5">
      <c r="A8" s="28">
        <v>46149</v>
      </c>
      <c r="B8" s="29" t="s">
        <v>35</v>
      </c>
      <c r="C8" s="29">
        <v>1</v>
      </c>
      <c r="D8" s="30">
        <v>61.695</v>
      </c>
    </row>
    <row r="9" ht="16.5">
      <c r="A9" s="28">
        <v>46150</v>
      </c>
      <c r="B9" s="29" t="s">
        <v>35</v>
      </c>
      <c r="C9" s="29">
        <v>1</v>
      </c>
      <c r="D9" s="30">
        <v>61.695</v>
      </c>
    </row>
    <row r="10" ht="16.5">
      <c r="A10" s="28">
        <v>46151</v>
      </c>
      <c r="B10" s="29" t="s">
        <v>35</v>
      </c>
      <c r="C10" s="29">
        <v>1</v>
      </c>
      <c r="D10" s="30">
        <v>61.695</v>
      </c>
    </row>
    <row r="11" ht="16.5">
      <c r="A11" s="28">
        <v>46152</v>
      </c>
      <c r="B11" s="29" t="s">
        <v>35</v>
      </c>
      <c r="C11" s="29">
        <v>1</v>
      </c>
      <c r="D11" s="30">
        <v>61.695</v>
      </c>
    </row>
    <row r="12" ht="16.5">
      <c r="A12" s="28">
        <v>46153</v>
      </c>
      <c r="B12" s="29" t="s">
        <v>35</v>
      </c>
      <c r="C12" s="29">
        <v>1</v>
      </c>
      <c r="D12" s="30">
        <v>61.695</v>
      </c>
    </row>
    <row r="13" ht="16.5">
      <c r="A13" s="28">
        <v>46154</v>
      </c>
      <c r="B13" s="29" t="s">
        <v>35</v>
      </c>
      <c r="C13" s="29">
        <v>1</v>
      </c>
      <c r="D13" s="30">
        <v>61.694499999999998</v>
      </c>
    </row>
    <row r="14" ht="16.5">
      <c r="A14" s="28">
        <v>46155</v>
      </c>
      <c r="B14" s="29" t="s">
        <v>35</v>
      </c>
      <c r="C14" s="29">
        <v>1</v>
      </c>
      <c r="D14" s="30">
        <v>61.694699999999997</v>
      </c>
    </row>
    <row r="15" ht="16.5">
      <c r="A15" s="28">
        <v>46156</v>
      </c>
      <c r="B15" s="29" t="s">
        <v>35</v>
      </c>
      <c r="C15" s="29">
        <v>1</v>
      </c>
      <c r="D15" s="30">
        <v>61.694200000000002</v>
      </c>
    </row>
    <row r="16" ht="16.5">
      <c r="A16" s="28">
        <v>46157</v>
      </c>
      <c r="B16" s="29" t="s">
        <v>35</v>
      </c>
      <c r="C16" s="29">
        <v>1</v>
      </c>
      <c r="D16" s="30">
        <v>61.692300000000003</v>
      </c>
    </row>
    <row r="17" ht="16.5">
      <c r="A17" s="28">
        <v>46158</v>
      </c>
      <c r="B17" s="29" t="s">
        <v>35</v>
      </c>
      <c r="C17" s="29">
        <v>1</v>
      </c>
      <c r="D17" s="30">
        <v>61.694499999999998</v>
      </c>
    </row>
    <row r="18" ht="16.5">
      <c r="A18" s="28">
        <v>46159</v>
      </c>
      <c r="B18" s="29" t="s">
        <v>35</v>
      </c>
      <c r="C18" s="29">
        <v>1</v>
      </c>
      <c r="D18" s="30">
        <v>61.694499999999998</v>
      </c>
    </row>
    <row r="19" ht="16.5">
      <c r="A19" s="28">
        <v>46160</v>
      </c>
      <c r="B19" s="29" t="s">
        <v>35</v>
      </c>
      <c r="C19" s="29">
        <v>1</v>
      </c>
      <c r="D19" s="30">
        <v>61.694499999999998</v>
      </c>
    </row>
    <row r="20" ht="16.5">
      <c r="A20" s="28">
        <v>46161</v>
      </c>
      <c r="B20" s="29" t="s">
        <v>35</v>
      </c>
      <c r="C20" s="29">
        <v>1</v>
      </c>
      <c r="D20" s="30">
        <v>61.694800000000001</v>
      </c>
    </row>
    <row r="21" ht="16.5">
      <c r="A21" s="28">
        <v>46162</v>
      </c>
      <c r="B21" s="29" t="s">
        <v>35</v>
      </c>
      <c r="C21" s="29">
        <v>1</v>
      </c>
      <c r="D21" s="30">
        <v>61.697000000000003</v>
      </c>
    </row>
    <row r="22" ht="16.5">
      <c r="A22" s="28">
        <v>46163</v>
      </c>
      <c r="B22" s="29" t="s">
        <v>35</v>
      </c>
      <c r="C22" s="29">
        <v>1</v>
      </c>
      <c r="D22" s="30">
        <v>61.697400000000002</v>
      </c>
    </row>
    <row r="23" ht="16.5">
      <c r="A23" s="28">
        <v>46164</v>
      </c>
      <c r="B23" s="29" t="s">
        <v>35</v>
      </c>
      <c r="C23" s="29">
        <v>1</v>
      </c>
      <c r="D23" s="30">
        <v>61.697400000000002</v>
      </c>
    </row>
    <row r="24" ht="16.5">
      <c r="A24" s="28">
        <v>46165</v>
      </c>
      <c r="B24" s="29" t="s">
        <v>35</v>
      </c>
      <c r="C24" s="29">
        <v>1</v>
      </c>
      <c r="D24" s="30">
        <v>61.697400000000002</v>
      </c>
    </row>
    <row r="25" ht="16.5">
      <c r="A25" s="28">
        <v>46166</v>
      </c>
      <c r="B25" s="29" t="s">
        <v>35</v>
      </c>
      <c r="C25" s="29">
        <v>1</v>
      </c>
      <c r="D25" s="30">
        <v>61.697400000000002</v>
      </c>
    </row>
    <row r="26" ht="16.5">
      <c r="A26" s="28">
        <v>46167</v>
      </c>
      <c r="B26" s="29" t="s">
        <v>35</v>
      </c>
      <c r="C26" s="29">
        <v>1</v>
      </c>
      <c r="D26" s="30">
        <v>61.697400000000002</v>
      </c>
    </row>
    <row r="27" ht="16.5">
      <c r="A27" s="28">
        <v>46168</v>
      </c>
      <c r="B27" s="29" t="s">
        <v>35</v>
      </c>
      <c r="C27" s="29">
        <v>1</v>
      </c>
      <c r="D27" s="30">
        <v>61.697400000000002</v>
      </c>
    </row>
    <row r="28" ht="16.5">
      <c r="A28" s="28">
        <v>46169</v>
      </c>
      <c r="B28" s="29" t="s">
        <v>35</v>
      </c>
      <c r="C28" s="29"/>
      <c r="D28" s="30"/>
    </row>
    <row r="29" ht="16.5">
      <c r="A29" s="28">
        <v>46170</v>
      </c>
      <c r="B29" s="29" t="s">
        <v>35</v>
      </c>
      <c r="C29" s="29"/>
      <c r="D29" s="30"/>
    </row>
    <row r="30" ht="16.5">
      <c r="A30" s="28">
        <v>46171</v>
      </c>
      <c r="B30" s="29" t="s">
        <v>35</v>
      </c>
      <c r="C30" s="29"/>
      <c r="D30" s="30"/>
    </row>
    <row r="31" ht="16.5">
      <c r="A31" s="28">
        <v>46172</v>
      </c>
      <c r="B31" s="29" t="s">
        <v>35</v>
      </c>
      <c r="C31" s="29"/>
      <c r="D31" s="30"/>
    </row>
    <row r="32" ht="15.75">
      <c r="A32" s="31">
        <v>46173</v>
      </c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46143</v>
      </c>
      <c r="C4" s="13" t="s">
        <v>27</v>
      </c>
      <c r="D4" s="14">
        <v>9114.9791205016936</v>
      </c>
      <c r="E4" s="14">
        <v>8869.7796457216537</v>
      </c>
      <c r="F4" s="14">
        <v>8742.5310079922092</v>
      </c>
      <c r="G4" s="14">
        <v>8582.0553762804302</v>
      </c>
      <c r="H4" s="14">
        <v>8503.7032342804305</v>
      </c>
      <c r="I4" s="14">
        <v>8398.4742173613813</v>
      </c>
      <c r="J4" s="14">
        <v>7285.4633295130943</v>
      </c>
      <c r="K4" s="14"/>
      <c r="L4" s="14"/>
      <c r="M4" s="14"/>
      <c r="N4" s="14"/>
      <c r="O4" s="14">
        <v>5211.3045422500481</v>
      </c>
      <c r="P4" s="14">
        <v>5211.4943925748439</v>
      </c>
      <c r="Q4" s="14">
        <v>5212.0786694333055</v>
      </c>
      <c r="R4" s="14">
        <v>5212.165456461018</v>
      </c>
      <c r="S4" s="14">
        <v>5211.8902929925043</v>
      </c>
      <c r="T4" s="14">
        <v>5211.3428620000004</v>
      </c>
      <c r="U4" s="14">
        <v>5211.9973121473404</v>
      </c>
      <c r="V4" s="14">
        <v>10131.974798613557</v>
      </c>
      <c r="W4" s="14">
        <v>17350.989303999999</v>
      </c>
      <c r="X4" s="14">
        <v>23575.989674545905</v>
      </c>
      <c r="Y4" s="14">
        <v>20874.695592230655</v>
      </c>
      <c r="Z4" s="14">
        <v>11716.87488886959</v>
      </c>
      <c r="AA4" s="15">
        <v>11016.516813661017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2409.9105889282819</v>
      </c>
      <c r="L5" s="14">
        <v>-179.53128599999999</v>
      </c>
      <c r="M5" s="14">
        <v>-2478.6314678517042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-3084.73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6015.2235000000001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46144</v>
      </c>
      <c r="C8" s="13" t="s">
        <v>27</v>
      </c>
      <c r="D8" s="14">
        <v>10232.670911529263</v>
      </c>
      <c r="E8" s="14">
        <v>8567.1995800363711</v>
      </c>
      <c r="F8" s="14">
        <v>8359.0836132610184</v>
      </c>
      <c r="G8" s="14">
        <v>7934.8912143672824</v>
      </c>
      <c r="H8" s="14">
        <v>7903.4170959973899</v>
      </c>
      <c r="I8" s="14">
        <v>7935.5081603672816</v>
      </c>
      <c r="J8" s="14">
        <v>7090.8822627890941</v>
      </c>
      <c r="K8" s="14">
        <v>5685.1573900000003</v>
      </c>
      <c r="L8" s="14"/>
      <c r="M8" s="14">
        <v>5210.7259160000003</v>
      </c>
      <c r="N8" s="14">
        <v>5210.7259160000003</v>
      </c>
      <c r="O8" s="14"/>
      <c r="P8" s="14"/>
      <c r="Q8" s="14">
        <v>5211.793707011474</v>
      </c>
      <c r="R8" s="14">
        <v>5211.793707011474</v>
      </c>
      <c r="S8" s="14">
        <v>5211.5432910978579</v>
      </c>
      <c r="T8" s="14">
        <v>5211.2569578220136</v>
      </c>
      <c r="U8" s="14">
        <v>5240.1179489684964</v>
      </c>
      <c r="V8" s="14">
        <v>10048.675064336017</v>
      </c>
      <c r="W8" s="14">
        <v>14117.970905626038</v>
      </c>
      <c r="X8" s="14">
        <v>17652.121427653638</v>
      </c>
      <c r="Y8" s="14">
        <v>14632.813321102394</v>
      </c>
      <c r="Z8" s="14">
        <v>11472.077197704266</v>
      </c>
      <c r="AA8" s="15">
        <v>10293.986480883028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-3084.73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-997.60168199999998</v>
      </c>
      <c r="M10" s="14"/>
      <c r="N10" s="14"/>
      <c r="O10" s="14"/>
      <c r="P10" s="14">
        <v>-2798.467056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6015.2235000000001</v>
      </c>
      <c r="M11" s="19"/>
      <c r="N11" s="19"/>
      <c r="O11" s="19"/>
      <c r="P11" s="19">
        <v>6015.2235000000001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46145</v>
      </c>
      <c r="C12" s="13" t="s">
        <v>27</v>
      </c>
      <c r="D12" s="14">
        <v>10863.511721836421</v>
      </c>
      <c r="E12" s="14">
        <v>9452.6343492609158</v>
      </c>
      <c r="F12" s="14">
        <v>9020.7922999511684</v>
      </c>
      <c r="G12" s="14">
        <v>8814.9980286816353</v>
      </c>
      <c r="H12" s="14">
        <v>8699.8920622804308</v>
      </c>
      <c r="I12" s="14">
        <v>8388.9512782804304</v>
      </c>
      <c r="J12" s="14">
        <v>7585.7940754786523</v>
      </c>
      <c r="K12" s="14">
        <v>5211.6833841108082</v>
      </c>
      <c r="L12" s="14"/>
      <c r="M12" s="14"/>
      <c r="N12" s="14">
        <v>5211.6750639770516</v>
      </c>
      <c r="O12" s="14">
        <v>5211.7284532499998</v>
      </c>
      <c r="P12" s="14"/>
      <c r="Q12" s="14"/>
      <c r="R12" s="14"/>
      <c r="S12" s="14">
        <v>5211.7216884371101</v>
      </c>
      <c r="T12" s="14">
        <v>5211.7196229019019</v>
      </c>
      <c r="U12" s="14">
        <v>5496.7217285514598</v>
      </c>
      <c r="V12" s="14">
        <v>10447.747110690956</v>
      </c>
      <c r="W12" s="14">
        <v>12612.244610988373</v>
      </c>
      <c r="X12" s="14">
        <v>13106.806593085876</v>
      </c>
      <c r="Y12" s="14">
        <v>12144.600155615752</v>
      </c>
      <c r="Z12" s="14">
        <v>11713.529408493529</v>
      </c>
      <c r="AA12" s="15">
        <v>11388.614517500044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-996.36779000000001</v>
      </c>
      <c r="M13" s="14">
        <v>-2211.7514099999999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-2798.467056</v>
      </c>
      <c r="Q14" s="14">
        <v>-3084.73</v>
      </c>
      <c r="R14" s="14">
        <v>-2976.7644500000001</v>
      </c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6015.2235000000001</v>
      </c>
      <c r="Q15" s="19">
        <v>6015.2235000000001</v>
      </c>
      <c r="R15" s="19">
        <v>6015.2235000000001</v>
      </c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46146</v>
      </c>
      <c r="C16" s="13" t="s">
        <v>27</v>
      </c>
      <c r="D16" s="14">
        <v>9994.0622825891987</v>
      </c>
      <c r="E16" s="14">
        <v>9627.5779223918798</v>
      </c>
      <c r="F16" s="14">
        <v>9220.0003666654848</v>
      </c>
      <c r="G16" s="14">
        <v>8695.8846482020472</v>
      </c>
      <c r="H16" s="14">
        <v>8947.0431908232767</v>
      </c>
      <c r="I16" s="14">
        <v>10185.693678046788</v>
      </c>
      <c r="J16" s="14">
        <v>11610.353207206797</v>
      </c>
      <c r="K16" s="14">
        <v>12058.050914932748</v>
      </c>
      <c r="L16" s="14">
        <v>10458.264959101563</v>
      </c>
      <c r="M16" s="14"/>
      <c r="N16" s="14">
        <v>5211.9069850834803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25769.653575852913</v>
      </c>
      <c r="Y16" s="14">
        <v>20348.71855570552</v>
      </c>
      <c r="Z16" s="14">
        <v>13741.78677543441</v>
      </c>
      <c r="AA16" s="15">
        <v>14600.860412535012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-2150.358719928452</v>
      </c>
      <c r="R17" s="14"/>
      <c r="S17" s="14"/>
      <c r="T17" s="14">
        <v>1924.5630470000001</v>
      </c>
      <c r="U17" s="14">
        <v>2507.2661638223321</v>
      </c>
      <c r="V17" s="14">
        <v>3648.6590268173759</v>
      </c>
      <c r="W17" s="14">
        <v>4482.0219446467518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-370.16759999999999</v>
      </c>
      <c r="N18" s="14"/>
      <c r="O18" s="14">
        <v>-2375.2420999999999</v>
      </c>
      <c r="P18" s="14">
        <v>-2299.3577420000001</v>
      </c>
      <c r="Q18" s="14"/>
      <c r="R18" s="14">
        <v>-2008.15923</v>
      </c>
      <c r="S18" s="14">
        <v>-594.73594400000002</v>
      </c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6015.2235000000001</v>
      </c>
      <c r="N19" s="19"/>
      <c r="O19" s="19">
        <v>6015.2235000000001</v>
      </c>
      <c r="P19" s="19">
        <v>6015.2235000000001</v>
      </c>
      <c r="Q19" s="19"/>
      <c r="R19" s="19">
        <v>6015.2235000000001</v>
      </c>
      <c r="S19" s="19">
        <v>6015.2235000000001</v>
      </c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46147</v>
      </c>
      <c r="C20" s="13" t="s">
        <v>27</v>
      </c>
      <c r="D20" s="14">
        <v>13983.867714041435</v>
      </c>
      <c r="E20" s="14">
        <v>13693.733415999999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27679.282289999999</v>
      </c>
      <c r="Y20" s="14">
        <v>16771.677009999999</v>
      </c>
      <c r="Z20" s="14">
        <v>12987.330246</v>
      </c>
      <c r="AA20" s="15">
        <v>13457.443098</v>
      </c>
    </row>
    <row r="21">
      <c r="A21" s="1"/>
      <c r="B21" s="16"/>
      <c r="C21" s="13" t="s">
        <v>28</v>
      </c>
      <c r="D21" s="14"/>
      <c r="E21" s="14"/>
      <c r="F21" s="14">
        <v>3853.444716</v>
      </c>
      <c r="G21" s="14">
        <v>3857.7633380000002</v>
      </c>
      <c r="H21" s="14">
        <v>3811.0211412012518</v>
      </c>
      <c r="I21" s="14">
        <v>4033.4007847446501</v>
      </c>
      <c r="J21" s="14">
        <v>2797.0525943938819</v>
      </c>
      <c r="K21" s="14">
        <v>2814.9544060425478</v>
      </c>
      <c r="L21" s="14">
        <v>2462.8484319999998</v>
      </c>
      <c r="M21" s="14">
        <v>1716.777301805038</v>
      </c>
      <c r="N21" s="14">
        <v>-1057.445444</v>
      </c>
      <c r="O21" s="14">
        <v>-2206.1988959999999</v>
      </c>
      <c r="P21" s="14">
        <v>-2021.115096</v>
      </c>
      <c r="Q21" s="14">
        <v>-2101.9350220000001</v>
      </c>
      <c r="R21" s="14">
        <v>-2013.711744</v>
      </c>
      <c r="S21" s="14">
        <v>1227.8812863752601</v>
      </c>
      <c r="T21" s="14">
        <v>2697.915809408446</v>
      </c>
      <c r="U21" s="14">
        <v>4076.9712967063738</v>
      </c>
      <c r="V21" s="14">
        <v>3081.141376886716</v>
      </c>
      <c r="W21" s="14">
        <v>8394.7842220000002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46148</v>
      </c>
      <c r="C24" s="13" t="s">
        <v>27</v>
      </c>
      <c r="D24" s="14">
        <v>14606.456974999999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3092.132397056087</v>
      </c>
      <c r="J25" s="14">
        <v>3001.8042835000001</v>
      </c>
      <c r="K25" s="14">
        <v>2668.6475034999999</v>
      </c>
      <c r="L25" s="14">
        <v>2638.1081319999998</v>
      </c>
      <c r="M25" s="14"/>
      <c r="N25" s="14"/>
      <c r="O25" s="14"/>
      <c r="P25" s="14"/>
      <c r="Q25" s="14"/>
      <c r="R25" s="14"/>
      <c r="S25" s="14"/>
      <c r="T25" s="14">
        <v>3490.1257489999998</v>
      </c>
      <c r="U25" s="14">
        <v>2555.6705307675411</v>
      </c>
      <c r="V25" s="14">
        <v>2619.1678599615429</v>
      </c>
      <c r="W25" s="14">
        <v>3441.7733130466509</v>
      </c>
      <c r="X25" s="14">
        <v>4220.6256576224732</v>
      </c>
      <c r="Y25" s="14">
        <v>3227.8341609476929</v>
      </c>
      <c r="Z25" s="14">
        <v>4048.0508922593408</v>
      </c>
      <c r="AA25" s="15">
        <v>3551.6852835053151</v>
      </c>
    </row>
    <row r="26">
      <c r="A26" s="1"/>
      <c r="B26" s="16"/>
      <c r="C26" s="13" t="s">
        <v>29</v>
      </c>
      <c r="D26" s="14"/>
      <c r="E26" s="14">
        <v>4436.5377870000002</v>
      </c>
      <c r="F26" s="14">
        <v>4430.6766955000003</v>
      </c>
      <c r="G26" s="14">
        <v>4656.7914360000004</v>
      </c>
      <c r="H26" s="14">
        <v>4989.6397374999997</v>
      </c>
      <c r="I26" s="14"/>
      <c r="J26" s="14"/>
      <c r="K26" s="14"/>
      <c r="L26" s="14"/>
      <c r="M26" s="14">
        <v>2787.7202044999999</v>
      </c>
      <c r="N26" s="14">
        <v>-713.81924900000001</v>
      </c>
      <c r="O26" s="14">
        <v>-108.58443200000001</v>
      </c>
      <c r="P26" s="14">
        <v>-53.675258999999997</v>
      </c>
      <c r="Q26" s="14">
        <v>-216.551907</v>
      </c>
      <c r="R26" s="14">
        <v>2260.2219694999999</v>
      </c>
      <c r="S26" s="14">
        <v>3111.0056724999999</v>
      </c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13309.613361</v>
      </c>
      <c r="F27" s="19">
        <v>13292.030086500001</v>
      </c>
      <c r="G27" s="19">
        <v>13970.374308</v>
      </c>
      <c r="H27" s="19">
        <v>14968.919212500001</v>
      </c>
      <c r="I27" s="19"/>
      <c r="J27" s="19"/>
      <c r="K27" s="19"/>
      <c r="L27" s="19"/>
      <c r="M27" s="19">
        <v>8363.1606135000002</v>
      </c>
      <c r="N27" s="19">
        <v>6015.3307500000001</v>
      </c>
      <c r="O27" s="19">
        <v>6015.3307500000001</v>
      </c>
      <c r="P27" s="19">
        <v>6015.3307500000001</v>
      </c>
      <c r="Q27" s="19">
        <v>6015.3307500000001</v>
      </c>
      <c r="R27" s="19">
        <v>6780.6659085000001</v>
      </c>
      <c r="S27" s="19">
        <v>9333.0170175000003</v>
      </c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11114.6840615988</v>
      </c>
      <c r="N28" s="14">
        <v>9798.301484136</v>
      </c>
      <c r="O28" s="14">
        <v>9171.5134939375494</v>
      </c>
      <c r="P28" s="14">
        <v>8711.0460897943503</v>
      </c>
      <c r="Q28" s="14">
        <v>8657.3714397943495</v>
      </c>
      <c r="R28" s="14">
        <v>8481.5869610443497</v>
      </c>
      <c r="S28" s="14"/>
      <c r="T28" s="14"/>
      <c r="U28" s="14"/>
      <c r="V28" s="14"/>
      <c r="W28" s="14"/>
      <c r="X28" s="14"/>
      <c r="Y28" s="14"/>
      <c r="Z28" s="14"/>
      <c r="AA28" s="15">
        <v>13867.802100000001</v>
      </c>
    </row>
    <row r="29">
      <c r="A29" s="1"/>
      <c r="B29" s="16"/>
      <c r="C29" s="13" t="s">
        <v>28</v>
      </c>
      <c r="D29" s="14">
        <v>2346.2608500000001</v>
      </c>
      <c r="E29" s="14">
        <v>2235.8267999999998</v>
      </c>
      <c r="F29" s="14">
        <v>2135.8809000000001</v>
      </c>
      <c r="G29" s="14">
        <v>2169.81315</v>
      </c>
      <c r="H29" s="14">
        <v>3693.8977979674501</v>
      </c>
      <c r="I29" s="14">
        <v>4160.6864008614002</v>
      </c>
      <c r="J29" s="14">
        <v>4594.6858794340496</v>
      </c>
      <c r="K29" s="14">
        <v>3338.0769197794498</v>
      </c>
      <c r="L29" s="14">
        <v>2897.1972000000001</v>
      </c>
      <c r="M29" s="14"/>
      <c r="N29" s="14"/>
      <c r="O29" s="14"/>
      <c r="P29" s="14"/>
      <c r="Q29" s="14"/>
      <c r="R29" s="14"/>
      <c r="S29" s="14">
        <v>2259.16916926365</v>
      </c>
      <c r="T29" s="14">
        <v>2511.72626191785</v>
      </c>
      <c r="U29" s="14">
        <v>2980.2288086712001</v>
      </c>
      <c r="V29" s="14">
        <v>2830.1157835299</v>
      </c>
      <c r="W29" s="14">
        <v>3702.5428487102999</v>
      </c>
      <c r="X29" s="14">
        <v>6507.5886</v>
      </c>
      <c r="Y29" s="14">
        <v>5437.1803499999996</v>
      </c>
      <c r="Z29" s="14">
        <v>4787.5320000000002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46150</v>
      </c>
      <c r="C32" s="13" t="s">
        <v>27</v>
      </c>
      <c r="D32" s="14">
        <v>11829.8126774763</v>
      </c>
      <c r="E32" s="14">
        <v>11296.971449999999</v>
      </c>
      <c r="F32" s="14">
        <v>11110.035599999999</v>
      </c>
      <c r="G32" s="14">
        <v>11197.02555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17586.159749999999</v>
      </c>
      <c r="X32" s="14">
        <v>24264.643499999998</v>
      </c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2292.07079318355</v>
      </c>
      <c r="I33" s="14">
        <v>2691.1359000000002</v>
      </c>
      <c r="J33" s="14">
        <v>2720.1325499999998</v>
      </c>
      <c r="K33" s="14">
        <v>3000.0815612838001</v>
      </c>
      <c r="L33" s="14">
        <v>2812.6562632555501</v>
      </c>
      <c r="M33" s="14">
        <v>2625.5385055480501</v>
      </c>
      <c r="N33" s="14">
        <v>2867.4945389488498</v>
      </c>
      <c r="O33" s="14">
        <v>2234.7203304055502</v>
      </c>
      <c r="P33" s="14">
        <v>1299.2967000000001</v>
      </c>
      <c r="Q33" s="14">
        <v>1159.866</v>
      </c>
      <c r="R33" s="14">
        <v>1265.36445</v>
      </c>
      <c r="S33" s="14">
        <v>1618.8768</v>
      </c>
      <c r="T33" s="14">
        <v>1870.0203115192501</v>
      </c>
      <c r="U33" s="14">
        <v>2861.6582314336501</v>
      </c>
      <c r="V33" s="14">
        <v>2922.8775716209502</v>
      </c>
      <c r="W33" s="14"/>
      <c r="X33" s="14"/>
      <c r="Y33" s="14">
        <v>6302.7611999999999</v>
      </c>
      <c r="Z33" s="14">
        <v>7729.1495999999997</v>
      </c>
      <c r="AA33" s="15">
        <v>8697.7610999999997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46151</v>
      </c>
      <c r="C36" s="13" t="s">
        <v>27</v>
      </c>
      <c r="D36" s="14">
        <v>21735.765449999999</v>
      </c>
      <c r="E36" s="14">
        <v>16714.4094</v>
      </c>
      <c r="F36" s="14"/>
      <c r="G36" s="14"/>
      <c r="H36" s="14"/>
      <c r="I36" s="14">
        <v>15761.221649999999</v>
      </c>
      <c r="J36" s="14"/>
      <c r="K36" s="14"/>
      <c r="L36" s="14">
        <v>10401.777</v>
      </c>
      <c r="M36" s="14">
        <v>6636.5311499999998</v>
      </c>
      <c r="N36" s="14">
        <v>5438.4491718378003</v>
      </c>
      <c r="O36" s="14">
        <v>5300.1489000685497</v>
      </c>
      <c r="P36" s="14">
        <v>5210.7596999999996</v>
      </c>
      <c r="Q36" s="14"/>
      <c r="R36" s="14"/>
      <c r="S36" s="14"/>
      <c r="T36" s="14"/>
      <c r="U36" s="14"/>
      <c r="V36" s="14">
        <v>13512.438899999999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3092.1534000000001</v>
      </c>
      <c r="G37" s="14">
        <v>2720.1325499999998</v>
      </c>
      <c r="H37" s="14">
        <v>3179.1433499999998</v>
      </c>
      <c r="I37" s="14"/>
      <c r="J37" s="14">
        <v>4506.2028</v>
      </c>
      <c r="K37" s="14">
        <v>3822.6221999999998</v>
      </c>
      <c r="L37" s="14"/>
      <c r="M37" s="14"/>
      <c r="N37" s="14"/>
      <c r="O37" s="14"/>
      <c r="P37" s="14"/>
      <c r="Q37" s="14">
        <v>-2467.8000000000002</v>
      </c>
      <c r="R37" s="14">
        <v>-2467.1830500000001</v>
      </c>
      <c r="S37" s="14">
        <v>-2469.0338999999999</v>
      </c>
      <c r="T37" s="14">
        <v>-624.35339999999997</v>
      </c>
      <c r="U37" s="14">
        <v>2094.5452500000001</v>
      </c>
      <c r="V37" s="14"/>
      <c r="W37" s="14">
        <v>3784.6150470737998</v>
      </c>
      <c r="X37" s="14">
        <v>5029.1274921394497</v>
      </c>
      <c r="Y37" s="14">
        <v>4231.1624989504498</v>
      </c>
      <c r="Z37" s="14">
        <v>3031.8156899999999</v>
      </c>
      <c r="AA37" s="15">
        <v>3786.42881159235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2972.23374375</v>
      </c>
      <c r="E41" s="14">
        <v>4183.6239059418003</v>
      </c>
      <c r="F41" s="14">
        <v>3890.4094751346001</v>
      </c>
      <c r="G41" s="14">
        <v>3569.8108233829498</v>
      </c>
      <c r="H41" s="14">
        <v>3389.7345078969001</v>
      </c>
      <c r="I41" s="14">
        <v>3244.4943500456998</v>
      </c>
      <c r="J41" s="14">
        <v>3211.1879174680498</v>
      </c>
      <c r="K41" s="14">
        <v>2679.6617830795499</v>
      </c>
      <c r="L41" s="14">
        <v>1872.2339762413501</v>
      </c>
      <c r="M41" s="14">
        <v>-1778.0499</v>
      </c>
      <c r="N41" s="14">
        <v>-2467.8000000000002</v>
      </c>
      <c r="O41" s="14">
        <v>-2504.817</v>
      </c>
      <c r="P41" s="14">
        <v>-2573.2984499999998</v>
      </c>
      <c r="Q41" s="14">
        <v>-2550.4713000000002</v>
      </c>
      <c r="R41" s="14">
        <v>-2545.5356999999999</v>
      </c>
      <c r="S41" s="14">
        <v>-2490.0102000000002</v>
      </c>
      <c r="T41" s="14">
        <v>-838.43505000000005</v>
      </c>
      <c r="U41" s="14">
        <v>2893.87982961945</v>
      </c>
      <c r="V41" s="14">
        <v>2592.4238999999998</v>
      </c>
      <c r="W41" s="14">
        <v>4563.4108910773502</v>
      </c>
      <c r="X41" s="14">
        <v>5437.95022648125</v>
      </c>
      <c r="Y41" s="14">
        <v>4379.4599852250003</v>
      </c>
      <c r="Z41" s="14">
        <v>3507.1844787476998</v>
      </c>
      <c r="AA41" s="15">
        <v>5070.0950999999995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>
        <v>8411.8047750000005</v>
      </c>
      <c r="T44" s="14">
        <v>9551.6006437565993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2555.7434184622498</v>
      </c>
      <c r="E45" s="14">
        <v>2206.2132000000001</v>
      </c>
      <c r="F45" s="14">
        <v>2206.79938825605</v>
      </c>
      <c r="G45" s="14">
        <v>2207.138625</v>
      </c>
      <c r="H45" s="14">
        <v>2744.5020749999999</v>
      </c>
      <c r="I45" s="14">
        <v>3218.6994108097501</v>
      </c>
      <c r="J45" s="14">
        <v>3576.4078444380002</v>
      </c>
      <c r="K45" s="14">
        <v>4689.4369500000003</v>
      </c>
      <c r="L45" s="14">
        <v>3674.5463209315499</v>
      </c>
      <c r="M45" s="14">
        <v>2526.4102499999999</v>
      </c>
      <c r="N45" s="14">
        <v>2305.5421500000002</v>
      </c>
      <c r="O45" s="14">
        <v>2139.5826000000002</v>
      </c>
      <c r="P45" s="14">
        <v>2095.1622000000002</v>
      </c>
      <c r="Q45" s="14">
        <v>1979.7925499999999</v>
      </c>
      <c r="R45" s="14">
        <v>1927.3517999999999</v>
      </c>
      <c r="S45" s="14"/>
      <c r="T45" s="14"/>
      <c r="U45" s="14">
        <v>2796.4649694622499</v>
      </c>
      <c r="V45" s="14">
        <v>3115.28345332455</v>
      </c>
      <c r="W45" s="14">
        <v>3564.1943049222</v>
      </c>
      <c r="X45" s="14">
        <v>3756.5183981812502</v>
      </c>
      <c r="Y45" s="14">
        <v>2510.1835574665502</v>
      </c>
      <c r="Z45" s="14">
        <v>2500.6427823136501</v>
      </c>
      <c r="AA45" s="15">
        <v>3784.4051397075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v>6237.3139499999997</v>
      </c>
      <c r="P48" s="14">
        <v>5211.3344150000003</v>
      </c>
      <c r="Q48" s="14">
        <v>5211.3344150000003</v>
      </c>
      <c r="R48" s="14">
        <v>5210.7174699999996</v>
      </c>
      <c r="S48" s="14">
        <v>6010.8951349999998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2440.3185725394701</v>
      </c>
      <c r="E49" s="14">
        <v>1986.5628999999999</v>
      </c>
      <c r="F49" s="14">
        <v>1983.478175</v>
      </c>
      <c r="G49" s="14">
        <v>2049.4912899999999</v>
      </c>
      <c r="H49" s="14">
        <v>2275.9101049999999</v>
      </c>
      <c r="I49" s="14">
        <v>2840.4147800000001</v>
      </c>
      <c r="J49" s="14">
        <v>3239.5876866988251</v>
      </c>
      <c r="K49" s="14">
        <v>2472.02648796005</v>
      </c>
      <c r="L49" s="14">
        <v>2076.3283974999999</v>
      </c>
      <c r="M49" s="14">
        <v>2501.7332491144348</v>
      </c>
      <c r="N49" s="14"/>
      <c r="O49" s="14"/>
      <c r="P49" s="14"/>
      <c r="Q49" s="14"/>
      <c r="R49" s="14"/>
      <c r="S49" s="14"/>
      <c r="T49" s="14">
        <v>1655.8803800000001</v>
      </c>
      <c r="U49" s="14">
        <v>2931.4805995206548</v>
      </c>
      <c r="V49" s="14">
        <v>3472.3226976195801</v>
      </c>
      <c r="W49" s="14">
        <v>3948.3983680086399</v>
      </c>
      <c r="X49" s="14">
        <v>4638.7319074812804</v>
      </c>
      <c r="Y49" s="14">
        <v>3539.0349266732951</v>
      </c>
      <c r="Z49" s="14">
        <v>3151.1162424413351</v>
      </c>
      <c r="AA49" s="15">
        <v>3147.4066120000002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2577.5962100000002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7732.78863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46155</v>
      </c>
      <c r="C52" s="13" t="s">
        <v>27</v>
      </c>
      <c r="D52" s="14"/>
      <c r="E52" s="14"/>
      <c r="F52" s="14"/>
      <c r="G52" s="14">
        <v>12114.988239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>
        <v>17093.750529000001</v>
      </c>
    </row>
    <row r="53">
      <c r="A53" s="1"/>
      <c r="B53" s="16"/>
      <c r="C53" s="13" t="s">
        <v>28</v>
      </c>
      <c r="D53" s="14">
        <v>4480.8860610000002</v>
      </c>
      <c r="E53" s="14">
        <v>2160.606485112573</v>
      </c>
      <c r="F53" s="14">
        <v>3471.5607690000002</v>
      </c>
      <c r="G53" s="14"/>
      <c r="H53" s="14">
        <v>4202.6429639999997</v>
      </c>
      <c r="I53" s="14">
        <v>4495.0758420000002</v>
      </c>
      <c r="J53" s="14">
        <v>4721.4953910000004</v>
      </c>
      <c r="K53" s="14">
        <v>3255.060358754607</v>
      </c>
      <c r="L53" s="14">
        <v>2682.2879281335959</v>
      </c>
      <c r="M53" s="14">
        <v>2013.7150079999999</v>
      </c>
      <c r="N53" s="14">
        <v>1620.719769</v>
      </c>
      <c r="O53" s="14">
        <v>1652.801013</v>
      </c>
      <c r="P53" s="14"/>
      <c r="Q53" s="14">
        <v>1420.211994</v>
      </c>
      <c r="R53" s="14"/>
      <c r="S53" s="14">
        <v>2438.2119346898821</v>
      </c>
      <c r="T53" s="14">
        <v>1983.7103434395119</v>
      </c>
      <c r="U53" s="14">
        <v>2271.2509150173569</v>
      </c>
      <c r="V53" s="14">
        <v>4781.33925</v>
      </c>
      <c r="W53" s="14">
        <v>4936.916349438744</v>
      </c>
      <c r="X53" s="14">
        <v>5162.2906390687294</v>
      </c>
      <c r="Y53" s="14">
        <v>4183.9517550716882</v>
      </c>
      <c r="Z53" s="14">
        <v>5244.0495000000001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v>2433.5474414999999</v>
      </c>
      <c r="Q54" s="14"/>
      <c r="R54" s="14">
        <v>2324.9647694999999</v>
      </c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>
        <v>7300.6423244999996</v>
      </c>
      <c r="Q55" s="19"/>
      <c r="R55" s="19">
        <v>6974.8943085000001</v>
      </c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46156</v>
      </c>
      <c r="C56" s="13" t="s">
        <v>27</v>
      </c>
      <c r="D56" s="14">
        <v>15026.239352000001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3800.8553654613761</v>
      </c>
      <c r="F57" s="14">
        <v>3594.0984448723138</v>
      </c>
      <c r="G57" s="14">
        <v>3841.3210440768039</v>
      </c>
      <c r="H57" s="14">
        <v>4202.8012862577443</v>
      </c>
      <c r="I57" s="14">
        <v>4570.6487054951322</v>
      </c>
      <c r="J57" s="14">
        <v>4538.883048571578</v>
      </c>
      <c r="K57" s="14">
        <v>3686.8710641905041</v>
      </c>
      <c r="L57" s="14">
        <v>2246.7872934336278</v>
      </c>
      <c r="M57" s="14">
        <v>1677.4652980000001</v>
      </c>
      <c r="N57" s="14">
        <v>1178.3592200000001</v>
      </c>
      <c r="O57" s="14">
        <v>-130.79170400000001</v>
      </c>
      <c r="P57" s="14">
        <v>-1550.3752460000001</v>
      </c>
      <c r="Q57" s="14">
        <v>-1960.641676</v>
      </c>
      <c r="R57" s="14">
        <v>-1898.9474760000001</v>
      </c>
      <c r="S57" s="14">
        <v>-434.32716799999997</v>
      </c>
      <c r="T57" s="14">
        <v>2654.5189388749941</v>
      </c>
      <c r="U57" s="14">
        <v>2788.328732393124</v>
      </c>
      <c r="V57" s="14">
        <v>3193.9267900415139</v>
      </c>
      <c r="W57" s="14">
        <v>3867.4266005531681</v>
      </c>
      <c r="X57" s="14">
        <v>4794.0734845531679</v>
      </c>
      <c r="Y57" s="14">
        <v>4244.9951045531679</v>
      </c>
      <c r="Z57" s="14">
        <v>4809.6798319999998</v>
      </c>
      <c r="AA57" s="15">
        <v>5303.233432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46157</v>
      </c>
      <c r="C60" s="13" t="s">
        <v>27</v>
      </c>
      <c r="D60" s="14">
        <v>13188.579894</v>
      </c>
      <c r="E60" s="14"/>
      <c r="F60" s="14"/>
      <c r="G60" s="14">
        <v>11918.335437</v>
      </c>
      <c r="H60" s="14">
        <v>12172.507713000001</v>
      </c>
      <c r="I60" s="14"/>
      <c r="J60" s="14"/>
      <c r="K60" s="14">
        <v>12768.455330999999</v>
      </c>
      <c r="L60" s="14">
        <v>11973.858507000001</v>
      </c>
      <c r="M60" s="14">
        <v>9423.9400168665288</v>
      </c>
      <c r="N60" s="14">
        <v>6999.9138817126741</v>
      </c>
      <c r="O60" s="14">
        <v>6680.6591669999998</v>
      </c>
      <c r="P60" s="14">
        <v>5586.6026626160401</v>
      </c>
      <c r="Q60" s="14">
        <v>5490.916127960877</v>
      </c>
      <c r="R60" s="14">
        <v>5494.2029129464381</v>
      </c>
      <c r="S60" s="14">
        <v>6567.62715803223</v>
      </c>
      <c r="T60" s="14">
        <v>7783.6684591938056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>
        <v>2534.3196840000001</v>
      </c>
      <c r="F61" s="14">
        <v>4077.244107</v>
      </c>
      <c r="G61" s="14"/>
      <c r="H61" s="14"/>
      <c r="I61" s="14">
        <v>4145.7225600000002</v>
      </c>
      <c r="J61" s="14">
        <v>4376.4517619999997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3993.9595020000002</v>
      </c>
      <c r="V61" s="14">
        <v>3362.1989486193002</v>
      </c>
      <c r="W61" s="14">
        <v>3704.781478224807</v>
      </c>
      <c r="X61" s="14">
        <v>3741.5774433906272</v>
      </c>
      <c r="Y61" s="14">
        <v>2972.5313226001381</v>
      </c>
      <c r="Z61" s="14">
        <v>2752.9901931774239</v>
      </c>
      <c r="AA61" s="15">
        <v>2625.3133766987671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46158</v>
      </c>
      <c r="C64" s="13" t="s">
        <v>27</v>
      </c>
      <c r="D64" s="14"/>
      <c r="E64" s="14"/>
      <c r="F64" s="14">
        <v>11568.95264</v>
      </c>
      <c r="G64" s="14"/>
      <c r="H64" s="14">
        <v>11537.488445000001</v>
      </c>
      <c r="I64" s="14"/>
      <c r="J64" s="14"/>
      <c r="K64" s="14">
        <v>9611.3861550000001</v>
      </c>
      <c r="L64" s="14"/>
      <c r="M64" s="14"/>
      <c r="N64" s="14"/>
      <c r="O64" s="14"/>
      <c r="P64" s="14"/>
      <c r="Q64" s="14">
        <v>5363.0418734581153</v>
      </c>
      <c r="R64" s="14">
        <v>5329.4364122807501</v>
      </c>
      <c r="S64" s="14">
        <v>5317.6318335385704</v>
      </c>
      <c r="T64" s="14">
        <v>5211.3332489739496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2770.30305999034</v>
      </c>
      <c r="E65" s="14">
        <v>3879.35016</v>
      </c>
      <c r="F65" s="14"/>
      <c r="G65" s="14">
        <v>3577.75834763991</v>
      </c>
      <c r="H65" s="14"/>
      <c r="I65" s="14">
        <v>2100.697725</v>
      </c>
      <c r="J65" s="14">
        <v>2021.1118200000001</v>
      </c>
      <c r="K65" s="14"/>
      <c r="L65" s="14">
        <v>2781.8050050000002</v>
      </c>
      <c r="M65" s="14">
        <v>1392.5951034463999</v>
      </c>
      <c r="N65" s="14">
        <v>-1983.1227863005299</v>
      </c>
      <c r="O65" s="14">
        <v>-1761.64251978211</v>
      </c>
      <c r="P65" s="14">
        <v>-2015.8242786877649</v>
      </c>
      <c r="Q65" s="14"/>
      <c r="R65" s="14"/>
      <c r="S65" s="14"/>
      <c r="T65" s="14"/>
      <c r="U65" s="14">
        <v>1336.4549876608701</v>
      </c>
      <c r="V65" s="14">
        <v>2270.5886748989151</v>
      </c>
      <c r="W65" s="14">
        <v>2616.29792128901</v>
      </c>
      <c r="X65" s="14">
        <v>3070.2928796483998</v>
      </c>
      <c r="Y65" s="14">
        <v>3053.2046710252848</v>
      </c>
      <c r="Z65" s="14">
        <v>2969.4957108683302</v>
      </c>
      <c r="AA65" s="15">
        <v>2749.711795704965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46159</v>
      </c>
      <c r="C68" s="13" t="s">
        <v>27</v>
      </c>
      <c r="D68" s="14"/>
      <c r="E68" s="14">
        <v>11182.745070000001</v>
      </c>
      <c r="F68" s="14">
        <v>10897.099534999999</v>
      </c>
      <c r="G68" s="14">
        <v>10823.066134999999</v>
      </c>
      <c r="H68" s="14">
        <v>10301.130665000001</v>
      </c>
      <c r="I68" s="14">
        <v>9959.3431349999992</v>
      </c>
      <c r="J68" s="14">
        <v>9322.6558949999999</v>
      </c>
      <c r="K68" s="14">
        <v>7603.2301799999996</v>
      </c>
      <c r="L68" s="14"/>
      <c r="M68" s="14">
        <v>6015.2137499999999</v>
      </c>
      <c r="N68" s="14">
        <v>5323.1608773541102</v>
      </c>
      <c r="O68" s="14">
        <v>5228.0913124361596</v>
      </c>
      <c r="P68" s="14">
        <v>5211.9247678196652</v>
      </c>
      <c r="Q68" s="14"/>
      <c r="R68" s="14">
        <v>5468.7063409756047</v>
      </c>
      <c r="S68" s="14">
        <v>5292.7783658531598</v>
      </c>
      <c r="T68" s="14">
        <v>5305.6782607280547</v>
      </c>
      <c r="U68" s="14">
        <v>9567.8150671028106</v>
      </c>
      <c r="V68" s="14">
        <v>13277.595229267356</v>
      </c>
      <c r="W68" s="14">
        <v>11728.070126141916</v>
      </c>
      <c r="X68" s="14">
        <v>15087.389975</v>
      </c>
      <c r="Y68" s="14">
        <v>14794.958044999999</v>
      </c>
      <c r="Z68" s="14">
        <v>14425.40799</v>
      </c>
      <c r="AA68" s="15">
        <v>15577.86125</v>
      </c>
    </row>
    <row r="69">
      <c r="A69" s="1"/>
      <c r="B69" s="16"/>
      <c r="C69" s="13" t="s">
        <v>28</v>
      </c>
      <c r="D69" s="14">
        <v>4016.928895</v>
      </c>
      <c r="E69" s="14"/>
      <c r="F69" s="14"/>
      <c r="G69" s="14"/>
      <c r="H69" s="14"/>
      <c r="I69" s="14"/>
      <c r="J69" s="14"/>
      <c r="K69" s="14"/>
      <c r="L69" s="14">
        <v>1187.9686083019301</v>
      </c>
      <c r="M69" s="14"/>
      <c r="N69" s="14"/>
      <c r="O69" s="14"/>
      <c r="P69" s="14"/>
      <c r="Q69" s="14">
        <v>-2466.5461100000002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14891.201465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>
        <v>20401.754205000001</v>
      </c>
      <c r="Z72" s="14"/>
      <c r="AA72" s="15"/>
    </row>
    <row r="73">
      <c r="A73" s="1"/>
      <c r="B73" s="16"/>
      <c r="C73" s="13" t="s">
        <v>28</v>
      </c>
      <c r="D73" s="14">
        <v>2580.4587946985748</v>
      </c>
      <c r="E73" s="14">
        <v>3799.5794916944551</v>
      </c>
      <c r="F73" s="14">
        <v>3798.4959826551499</v>
      </c>
      <c r="G73" s="14">
        <v>3849.2482807389802</v>
      </c>
      <c r="H73" s="14">
        <v>3947.2361435737298</v>
      </c>
      <c r="I73" s="14">
        <v>4206.6601051205153</v>
      </c>
      <c r="J73" s="14">
        <v>4691.7145912985598</v>
      </c>
      <c r="K73" s="14"/>
      <c r="L73" s="14">
        <v>4490.9705439949348</v>
      </c>
      <c r="M73" s="14">
        <v>3672.1038035944148</v>
      </c>
      <c r="N73" s="14">
        <v>3116.4224218030749</v>
      </c>
      <c r="O73" s="14">
        <v>2987.1551426974952</v>
      </c>
      <c r="P73" s="14">
        <v>2831.30015178955</v>
      </c>
      <c r="Q73" s="14">
        <v>2932.2570433115052</v>
      </c>
      <c r="R73" s="14">
        <v>2990.52220332257</v>
      </c>
      <c r="S73" s="14">
        <v>3153.0704422574699</v>
      </c>
      <c r="T73" s="14">
        <v>3587.32408726825</v>
      </c>
      <c r="U73" s="14">
        <v>3285.2742549401601</v>
      </c>
      <c r="V73" s="14">
        <v>3151.7878129855249</v>
      </c>
      <c r="W73" s="14">
        <v>6904.231495</v>
      </c>
      <c r="X73" s="14">
        <v>4837.0158890651846</v>
      </c>
      <c r="Y73" s="14"/>
      <c r="Z73" s="14">
        <v>5043.5253750000002</v>
      </c>
      <c r="AA73" s="15">
        <v>4709.7581300000002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46161</v>
      </c>
      <c r="C76" s="13" t="s">
        <v>27</v>
      </c>
      <c r="D76" s="14">
        <v>14119.471928000001</v>
      </c>
      <c r="E76" s="14">
        <v>13674.035472</v>
      </c>
      <c r="F76" s="14"/>
      <c r="G76" s="14"/>
      <c r="H76" s="14"/>
      <c r="I76" s="14"/>
      <c r="J76" s="14">
        <v>15920.960088</v>
      </c>
      <c r="K76" s="14">
        <v>13408.897245700537</v>
      </c>
      <c r="L76" s="14">
        <v>11210.931508699739</v>
      </c>
      <c r="M76" s="14">
        <v>9058.9005116493445</v>
      </c>
      <c r="N76" s="14">
        <v>8075.1624810458197</v>
      </c>
      <c r="O76" s="14">
        <v>7092.7143091784283</v>
      </c>
      <c r="P76" s="14">
        <v>6368.0098741294923</v>
      </c>
      <c r="Q76" s="14">
        <v>6398.1361920935196</v>
      </c>
      <c r="R76" s="14">
        <v>7117.6883716218044</v>
      </c>
      <c r="S76" s="14">
        <v>7997.5941938725236</v>
      </c>
      <c r="T76" s="14">
        <v>9100.1890205303807</v>
      </c>
      <c r="U76" s="14">
        <v>11473.097023501785</v>
      </c>
      <c r="V76" s="14">
        <v>16805.663519999998</v>
      </c>
      <c r="W76" s="14">
        <v>19344.40454</v>
      </c>
      <c r="X76" s="14">
        <v>21727.057715999999</v>
      </c>
      <c r="Y76" s="14">
        <v>20390.748348000001</v>
      </c>
      <c r="Z76" s="14">
        <v>13947.960384</v>
      </c>
      <c r="AA76" s="15">
        <v>12801.236851224608</v>
      </c>
    </row>
    <row r="77">
      <c r="A77" s="1"/>
      <c r="B77" s="16"/>
      <c r="C77" s="13" t="s">
        <v>28</v>
      </c>
      <c r="D77" s="14"/>
      <c r="E77" s="14"/>
      <c r="F77" s="14">
        <v>4488.9136479999997</v>
      </c>
      <c r="G77" s="14">
        <v>2684.3407480000001</v>
      </c>
      <c r="H77" s="14">
        <v>2760.8422999999998</v>
      </c>
      <c r="I77" s="14">
        <v>2854.6183959999998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46162</v>
      </c>
      <c r="C80" s="13" t="s">
        <v>27</v>
      </c>
      <c r="D80" s="14">
        <v>12072.32518978868</v>
      </c>
      <c r="E80" s="14">
        <v>10437.589975000001</v>
      </c>
      <c r="F80" s="14">
        <v>9245.6319793713501</v>
      </c>
      <c r="G80" s="14">
        <v>10898.158079999999</v>
      </c>
      <c r="H80" s="14">
        <v>10997.490250000001</v>
      </c>
      <c r="I80" s="14">
        <v>11723.66394</v>
      </c>
      <c r="J80" s="14">
        <v>13081.61491</v>
      </c>
      <c r="K80" s="14">
        <v>13261.77015</v>
      </c>
      <c r="L80" s="14"/>
      <c r="M80" s="14"/>
      <c r="N80" s="14"/>
      <c r="O80" s="14"/>
      <c r="P80" s="14"/>
      <c r="Q80" s="14"/>
      <c r="R80" s="14"/>
      <c r="S80" s="14"/>
      <c r="T80" s="14">
        <v>6319.8757996232098</v>
      </c>
      <c r="U80" s="14"/>
      <c r="V80" s="14"/>
      <c r="W80" s="14"/>
      <c r="X80" s="14">
        <v>17731.717799999999</v>
      </c>
      <c r="Y80" s="14">
        <v>16705.696690000001</v>
      </c>
      <c r="Z80" s="14">
        <v>14195.862730000001</v>
      </c>
      <c r="AA80" s="15">
        <v>12377.38234889052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2418.68118710102</v>
      </c>
      <c r="M81" s="14">
        <v>1613.9394000085699</v>
      </c>
      <c r="N81" s="14">
        <v>-964.32411000000002</v>
      </c>
      <c r="O81" s="14">
        <v>-440.51657999999998</v>
      </c>
      <c r="P81" s="14">
        <v>-419.53960000000001</v>
      </c>
      <c r="Q81" s="14">
        <v>-473.21598999999998</v>
      </c>
      <c r="R81" s="14">
        <v>-206.68494999999999</v>
      </c>
      <c r="S81" s="14">
        <v>1336.6182191852599</v>
      </c>
      <c r="T81" s="14"/>
      <c r="U81" s="14">
        <v>3310.0519577044902</v>
      </c>
      <c r="V81" s="14">
        <v>2576.9249972953899</v>
      </c>
      <c r="W81" s="14">
        <v>2937.8967519110902</v>
      </c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46163</v>
      </c>
      <c r="C84" s="13" t="s">
        <v>27</v>
      </c>
      <c r="D84" s="14">
        <v>12470.895462</v>
      </c>
      <c r="E84" s="14"/>
      <c r="F84" s="14"/>
      <c r="G84" s="14"/>
      <c r="H84" s="14"/>
      <c r="I84" s="14">
        <v>12132.79371</v>
      </c>
      <c r="J84" s="14">
        <v>13566.641286</v>
      </c>
      <c r="K84" s="14">
        <v>13712.864124</v>
      </c>
      <c r="L84" s="14">
        <v>8999.7540806900524</v>
      </c>
      <c r="M84" s="14">
        <v>5226.4606940150816</v>
      </c>
      <c r="N84" s="14">
        <v>5212.0115318855342</v>
      </c>
      <c r="O84" s="14"/>
      <c r="P84" s="14"/>
      <c r="Q84" s="14"/>
      <c r="R84" s="14">
        <v>6015.4965000000002</v>
      </c>
      <c r="S84" s="14"/>
      <c r="T84" s="14"/>
      <c r="U84" s="14"/>
      <c r="V84" s="14"/>
      <c r="W84" s="14"/>
      <c r="X84" s="14"/>
      <c r="Y84" s="14"/>
      <c r="Z84" s="14"/>
      <c r="AA84" s="15">
        <v>14380.546212009354</v>
      </c>
    </row>
    <row r="85">
      <c r="A85" s="1"/>
      <c r="B85" s="16"/>
      <c r="C85" s="13" t="s">
        <v>28</v>
      </c>
      <c r="D85" s="14"/>
      <c r="E85" s="14">
        <v>3806.1126060000001</v>
      </c>
      <c r="F85" s="14">
        <v>3635.2108079999998</v>
      </c>
      <c r="G85" s="14">
        <v>3555.0041879999999</v>
      </c>
      <c r="H85" s="14">
        <v>3643.2314700000002</v>
      </c>
      <c r="I85" s="14"/>
      <c r="J85" s="14"/>
      <c r="K85" s="14"/>
      <c r="L85" s="14"/>
      <c r="M85" s="14"/>
      <c r="N85" s="14"/>
      <c r="O85" s="14">
        <v>-852.65806799999996</v>
      </c>
      <c r="P85" s="14">
        <v>-1660.894008</v>
      </c>
      <c r="Q85" s="14">
        <v>-1973.699826</v>
      </c>
      <c r="R85" s="14"/>
      <c r="S85" s="14">
        <v>-140.670072</v>
      </c>
      <c r="T85" s="14">
        <v>2359.9255499999999</v>
      </c>
      <c r="U85" s="14">
        <v>1964.4452160000001</v>
      </c>
      <c r="V85" s="14">
        <v>3287.0446281386639</v>
      </c>
      <c r="W85" s="14">
        <v>3544.6273602895558</v>
      </c>
      <c r="X85" s="14">
        <v>4116.7959482975884</v>
      </c>
      <c r="Y85" s="14">
        <v>3555.4448838905641</v>
      </c>
      <c r="Z85" s="14">
        <v>3124.7970318905641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46164</v>
      </c>
      <c r="C88" s="13" t="s">
        <v>27</v>
      </c>
      <c r="D88" s="14">
        <v>18418.524821999999</v>
      </c>
      <c r="E88" s="14">
        <v>12961.389792</v>
      </c>
      <c r="F88" s="14">
        <v>12536.294706000001</v>
      </c>
      <c r="G88" s="14"/>
      <c r="H88" s="14">
        <v>12630.691728</v>
      </c>
      <c r="I88" s="14">
        <v>12884.268042</v>
      </c>
      <c r="J88" s="14"/>
      <c r="K88" s="14"/>
      <c r="L88" s="14"/>
      <c r="M88" s="14">
        <v>8419.8441779999994</v>
      </c>
      <c r="N88" s="14">
        <v>5210.9624039999999</v>
      </c>
      <c r="O88" s="14">
        <v>5210.9624039999999</v>
      </c>
      <c r="P88" s="14"/>
      <c r="Q88" s="14">
        <v>5211.5232895106337</v>
      </c>
      <c r="R88" s="14">
        <v>5212.3259603451543</v>
      </c>
      <c r="S88" s="14">
        <v>5211.9999827492284</v>
      </c>
      <c r="T88" s="14">
        <v>6407.2854995351163</v>
      </c>
      <c r="U88" s="14">
        <v>9570.3646384462863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>
        <v>4093.6224900000002</v>
      </c>
      <c r="H89" s="14"/>
      <c r="I89" s="14"/>
      <c r="J89" s="14">
        <v>4292.7623211315304</v>
      </c>
      <c r="K89" s="14">
        <v>2791.4174409412199</v>
      </c>
      <c r="L89" s="14">
        <v>2308.7167079999999</v>
      </c>
      <c r="M89" s="14"/>
      <c r="N89" s="14"/>
      <c r="O89" s="14"/>
      <c r="P89" s="14"/>
      <c r="Q89" s="14"/>
      <c r="R89" s="14"/>
      <c r="S89" s="14"/>
      <c r="T89" s="14"/>
      <c r="U89" s="14"/>
      <c r="V89" s="14">
        <v>4371.8777639999998</v>
      </c>
      <c r="W89" s="14">
        <v>6518.3303100000003</v>
      </c>
      <c r="X89" s="14">
        <v>6997.7191080000002</v>
      </c>
      <c r="Y89" s="14">
        <v>6233.9052959999999</v>
      </c>
      <c r="Z89" s="14">
        <v>4631.4982631740259</v>
      </c>
      <c r="AA89" s="15">
        <v>3340.4753786048641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-2467.2790260000002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6015.4965000000002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46165</v>
      </c>
      <c r="C92" s="13" t="s">
        <v>27</v>
      </c>
      <c r="D92" s="14">
        <v>12939.178728000001</v>
      </c>
      <c r="E92" s="14">
        <v>10755.090768</v>
      </c>
      <c r="F92" s="14">
        <v>10738.43247</v>
      </c>
      <c r="G92" s="14">
        <v>10697.979596105028</v>
      </c>
      <c r="H92" s="14">
        <v>10224.493128</v>
      </c>
      <c r="I92" s="14">
        <v>10218.871809401886</v>
      </c>
      <c r="J92" s="14">
        <v>9694.2320195531702</v>
      </c>
      <c r="K92" s="14"/>
      <c r="L92" s="14"/>
      <c r="M92" s="14">
        <v>5211.2989355531699</v>
      </c>
      <c r="N92" s="14">
        <v>5211.2989355531699</v>
      </c>
      <c r="O92" s="14"/>
      <c r="P92" s="14"/>
      <c r="Q92" s="14"/>
      <c r="R92" s="14"/>
      <c r="S92" s="14"/>
      <c r="T92" s="14">
        <v>6015.4965000000002</v>
      </c>
      <c r="U92" s="14">
        <v>6015.4965000000002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1844.135286</v>
      </c>
      <c r="L93" s="14">
        <v>963.71338800000001</v>
      </c>
      <c r="M93" s="14"/>
      <c r="N93" s="14"/>
      <c r="O93" s="14">
        <v>-2842.399218</v>
      </c>
      <c r="P93" s="14"/>
      <c r="Q93" s="14"/>
      <c r="R93" s="14">
        <v>-3084.8699999999999</v>
      </c>
      <c r="S93" s="14">
        <v>-2714.6855999999998</v>
      </c>
      <c r="T93" s="14"/>
      <c r="U93" s="14"/>
      <c r="V93" s="14">
        <v>3480.459743850342</v>
      </c>
      <c r="W93" s="14">
        <v>3242.8126379520359</v>
      </c>
      <c r="X93" s="14">
        <v>3885.5986632993481</v>
      </c>
      <c r="Y93" s="14">
        <v>3010.2778434000002</v>
      </c>
      <c r="Z93" s="14">
        <v>2968.9405854000001</v>
      </c>
      <c r="AA93" s="15">
        <v>2760.1588690716958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v>-3084.8699999999999</v>
      </c>
      <c r="Q94" s="14">
        <v>-3084.8699999999999</v>
      </c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>
        <v>6015.4965000000002</v>
      </c>
      <c r="Q95" s="19">
        <v>6015.4965000000002</v>
      </c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2756.3313450000001</v>
      </c>
      <c r="E97" s="14">
        <v>2537.285009405658</v>
      </c>
      <c r="F97" s="14">
        <v>2666.5616279999999</v>
      </c>
      <c r="G97" s="14">
        <v>2430.8146033560661</v>
      </c>
      <c r="H97" s="14">
        <v>2345.7351480000002</v>
      </c>
      <c r="I97" s="14">
        <v>2239.61562</v>
      </c>
      <c r="J97" s="14">
        <v>2597.1961228358459</v>
      </c>
      <c r="K97" s="14">
        <v>2488.2163373054159</v>
      </c>
      <c r="L97" s="14">
        <v>-1891.642284</v>
      </c>
      <c r="M97" s="14">
        <v>-2469.7469219999998</v>
      </c>
      <c r="N97" s="14">
        <v>-2622.1395000000002</v>
      </c>
      <c r="O97" s="14">
        <v>-3084.8699999999999</v>
      </c>
      <c r="P97" s="14">
        <v>-3084.8699999999999</v>
      </c>
      <c r="Q97" s="14">
        <v>-3084.8699999999999</v>
      </c>
      <c r="R97" s="14"/>
      <c r="S97" s="14">
        <v>-3084.8699999999999</v>
      </c>
      <c r="T97" s="14">
        <v>-2588.2059300000001</v>
      </c>
      <c r="U97" s="14">
        <v>-1397.202182542386</v>
      </c>
      <c r="V97" s="14">
        <v>2389.586477568108</v>
      </c>
      <c r="W97" s="14">
        <v>2879.374397634042</v>
      </c>
      <c r="X97" s="14">
        <v>3881.4345552316918</v>
      </c>
      <c r="Y97" s="14">
        <v>3393.578179626234</v>
      </c>
      <c r="Z97" s="14">
        <v>2782.7210054680982</v>
      </c>
      <c r="AA97" s="15">
        <v>2656.4488861386722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>
        <v>-3084.8699999999999</v>
      </c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v>6015.4965000000002</v>
      </c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10616.271618000001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2518.4878680000002</v>
      </c>
      <c r="E101" s="14">
        <v>2463.4009038905642</v>
      </c>
      <c r="F101" s="14">
        <v>3939.9163546108321</v>
      </c>
      <c r="G101" s="14">
        <v>3708.9587257592038</v>
      </c>
      <c r="H101" s="14">
        <v>3805.5392563806181</v>
      </c>
      <c r="I101" s="14">
        <v>3864.2631804193438</v>
      </c>
      <c r="J101" s="14">
        <v>3793.2122404893662</v>
      </c>
      <c r="K101" s="14"/>
      <c r="L101" s="14">
        <v>1514.054196</v>
      </c>
      <c r="M101" s="14">
        <v>-2159.4090000000001</v>
      </c>
      <c r="N101" s="14">
        <v>-2466.6620520000001</v>
      </c>
      <c r="O101" s="14">
        <v>-2218.638504</v>
      </c>
      <c r="P101" s="14">
        <v>-2530.8273479999998</v>
      </c>
      <c r="Q101" s="14">
        <v>-3084.8699999999999</v>
      </c>
      <c r="R101" s="14">
        <v>-2760.95865</v>
      </c>
      <c r="S101" s="14">
        <v>-1794.160392</v>
      </c>
      <c r="T101" s="14">
        <v>-673.11863400000004</v>
      </c>
      <c r="U101" s="14">
        <v>1525.6338725190001</v>
      </c>
      <c r="V101" s="14">
        <v>2994.2503902094682</v>
      </c>
      <c r="W101" s="14">
        <v>2914.685613814434</v>
      </c>
      <c r="X101" s="14">
        <v>3291.0681346184342</v>
      </c>
      <c r="Y101" s="14">
        <v>3096.4969182181799</v>
      </c>
      <c r="Z101" s="14">
        <v>2967.0279660000001</v>
      </c>
      <c r="AA101" s="15">
        <v>4539.0777179999995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5211.2125283444702</v>
      </c>
      <c r="Q104" s="14">
        <v>5211.8227137795484</v>
      </c>
      <c r="R104" s="14">
        <v>5212.1148065464204</v>
      </c>
      <c r="S104" s="14">
        <v>5211.5585341503838</v>
      </c>
      <c r="T104" s="14">
        <v>5212.1217950109176</v>
      </c>
      <c r="U104" s="14"/>
      <c r="V104" s="14"/>
      <c r="W104" s="14"/>
      <c r="X104" s="14">
        <v>20578.733602928303</v>
      </c>
      <c r="Y104" s="14"/>
      <c r="Z104" s="14"/>
      <c r="AA104" s="15">
        <v>16968.635922000001</v>
      </c>
    </row>
    <row r="105">
      <c r="A105" s="1"/>
      <c r="B105" s="16"/>
      <c r="C105" s="13" t="s">
        <v>28</v>
      </c>
      <c r="D105" s="14"/>
      <c r="E105" s="14">
        <v>2379.912638053926</v>
      </c>
      <c r="F105" s="14">
        <v>2298.2281499999999</v>
      </c>
      <c r="G105" s="14">
        <v>2313.6525000000001</v>
      </c>
      <c r="H105" s="14">
        <v>2270.46432</v>
      </c>
      <c r="I105" s="14">
        <v>2446.9188840000002</v>
      </c>
      <c r="J105" s="14">
        <v>2706.0479639999999</v>
      </c>
      <c r="K105" s="14"/>
      <c r="L105" s="14">
        <v>2103.2643659999999</v>
      </c>
      <c r="M105" s="14">
        <v>974.81892000000005</v>
      </c>
      <c r="N105" s="14"/>
      <c r="O105" s="14"/>
      <c r="P105" s="14"/>
      <c r="Q105" s="14"/>
      <c r="R105" s="14"/>
      <c r="S105" s="14"/>
      <c r="T105" s="14"/>
      <c r="U105" s="14">
        <v>1896.578076</v>
      </c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>
        <v>4304.627598</v>
      </c>
      <c r="E106" s="14"/>
      <c r="F106" s="14"/>
      <c r="G106" s="14"/>
      <c r="H106" s="14"/>
      <c r="I106" s="14"/>
      <c r="J106" s="14"/>
      <c r="K106" s="14">
        <v>4436.6600340000005</v>
      </c>
      <c r="L106" s="14"/>
      <c r="M106" s="14"/>
      <c r="N106" s="14">
        <v>-2044.034862</v>
      </c>
      <c r="O106" s="14">
        <v>-2467.8960000000002</v>
      </c>
      <c r="P106" s="14"/>
      <c r="Q106" s="14"/>
      <c r="R106" s="14"/>
      <c r="S106" s="14"/>
      <c r="T106" s="14"/>
      <c r="U106" s="14"/>
      <c r="V106" s="14">
        <v>6138.582813</v>
      </c>
      <c r="W106" s="14">
        <v>6860.133906</v>
      </c>
      <c r="X106" s="14"/>
      <c r="Y106" s="14">
        <v>7712.1750000000002</v>
      </c>
      <c r="Z106" s="14">
        <v>6015.8049870000004</v>
      </c>
      <c r="AA106" s="15"/>
    </row>
    <row r="107" ht="15.75">
      <c r="A107" s="1"/>
      <c r="B107" s="17"/>
      <c r="C107" s="18" t="s">
        <v>30</v>
      </c>
      <c r="D107" s="19">
        <v>12913.882793999999</v>
      </c>
      <c r="E107" s="19"/>
      <c r="F107" s="19"/>
      <c r="G107" s="19"/>
      <c r="H107" s="19"/>
      <c r="I107" s="19"/>
      <c r="J107" s="19"/>
      <c r="K107" s="19">
        <v>13309.980102</v>
      </c>
      <c r="L107" s="19"/>
      <c r="M107" s="19"/>
      <c r="N107" s="19">
        <v>6015.4965000000002</v>
      </c>
      <c r="O107" s="19">
        <v>6015.4965000000002</v>
      </c>
      <c r="P107" s="19"/>
      <c r="Q107" s="19"/>
      <c r="R107" s="19"/>
      <c r="S107" s="19"/>
      <c r="T107" s="19"/>
      <c r="U107" s="19"/>
      <c r="V107" s="19">
        <v>18415.748438999999</v>
      </c>
      <c r="W107" s="19">
        <v>20580.401718000001</v>
      </c>
      <c r="X107" s="19"/>
      <c r="Y107" s="19">
        <v>23136.525000000001</v>
      </c>
      <c r="Z107" s="19">
        <v>18047.414960999999</v>
      </c>
      <c r="AA107" s="20"/>
    </row>
    <row r="108" thickTop="1" ht="15.75">
      <c r="A108" s="11"/>
      <c r="B108" s="12">
        <v>46169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46172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7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46143</v>
      </c>
      <c r="C4" s="48">
        <f>SUM(E4:AB4)</f>
        <v>62.730000000000004</v>
      </c>
      <c r="D4" s="49"/>
      <c r="E4" s="50">
        <v>0</v>
      </c>
      <c r="F4" s="51">
        <v>2.8399999999999999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3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12.08</v>
      </c>
      <c r="Y4" s="51">
        <v>15.460000000000001</v>
      </c>
      <c r="Z4" s="51">
        <v>14.6</v>
      </c>
      <c r="AA4" s="51">
        <v>14.75</v>
      </c>
      <c r="AB4" s="52">
        <v>0</v>
      </c>
    </row>
    <row r="5" thickTop="1" thickBot="1" ht="17.25">
      <c r="A5" s="34"/>
      <c r="B5" s="47">
        <v>46144</v>
      </c>
      <c r="C5" s="48">
        <f>SUM(E5:AB5)</f>
        <v>49.239999999999995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3</v>
      </c>
      <c r="W5" s="51">
        <v>0</v>
      </c>
      <c r="X5" s="51">
        <v>15.859999999999999</v>
      </c>
      <c r="Y5" s="51">
        <v>15.85</v>
      </c>
      <c r="Z5" s="51">
        <v>4.04</v>
      </c>
      <c r="AA5" s="51">
        <v>0.050000000000000003</v>
      </c>
      <c r="AB5" s="52">
        <v>10.44</v>
      </c>
    </row>
    <row r="6" thickBot="1" ht="16.5">
      <c r="A6" s="34"/>
      <c r="B6" s="53">
        <v>46145</v>
      </c>
      <c r="C6" s="48">
        <f>SUM(E6:AB6)</f>
        <v>101.28</v>
      </c>
      <c r="D6" s="49"/>
      <c r="E6" s="50">
        <v>19.559999999999999</v>
      </c>
      <c r="F6" s="51">
        <v>0.78000000000000003</v>
      </c>
      <c r="G6" s="51">
        <v>6.5999999999999996</v>
      </c>
      <c r="H6" s="51">
        <v>0</v>
      </c>
      <c r="I6" s="51">
        <v>0</v>
      </c>
      <c r="J6" s="51">
        <v>0</v>
      </c>
      <c r="K6" s="51">
        <v>1.3999999999999999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8.0700000000000003</v>
      </c>
      <c r="X6" s="51">
        <v>16.149999999999999</v>
      </c>
      <c r="Y6" s="51">
        <v>16.129999999999999</v>
      </c>
      <c r="Z6" s="51">
        <v>16.239999999999998</v>
      </c>
      <c r="AA6" s="51">
        <v>16.350000000000001</v>
      </c>
      <c r="AB6" s="52">
        <v>0</v>
      </c>
    </row>
    <row r="7" thickBot="1" ht="16.5">
      <c r="A7" s="34"/>
      <c r="B7" s="53">
        <v>46146</v>
      </c>
      <c r="C7" s="48">
        <f>SUM(E7:AB7)</f>
        <v>120.01999999999998</v>
      </c>
      <c r="D7" s="49"/>
      <c r="E7" s="50">
        <v>3.21</v>
      </c>
      <c r="F7" s="51">
        <v>18.48</v>
      </c>
      <c r="G7" s="51">
        <v>6.4699999999999998</v>
      </c>
      <c r="H7" s="51">
        <v>6.4699999999999998</v>
      </c>
      <c r="I7" s="51">
        <v>2.5</v>
      </c>
      <c r="J7" s="51">
        <v>6.4400000000000004</v>
      </c>
      <c r="K7" s="51">
        <v>3.0800000000000001</v>
      </c>
      <c r="L7" s="51">
        <v>5.7400000000000002</v>
      </c>
      <c r="M7" s="51">
        <v>0.85999999999999999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2.3999999999999999</v>
      </c>
      <c r="V7" s="51">
        <v>0.34000000000000002</v>
      </c>
      <c r="W7" s="51">
        <v>2.5899999999999999</v>
      </c>
      <c r="X7" s="51">
        <v>18.43</v>
      </c>
      <c r="Y7" s="51">
        <v>19.219999999999999</v>
      </c>
      <c r="Z7" s="51">
        <v>4.5899999999999999</v>
      </c>
      <c r="AA7" s="51">
        <v>14.07</v>
      </c>
      <c r="AB7" s="52">
        <v>5.1299999999999999</v>
      </c>
    </row>
    <row r="8" thickBot="1" ht="16.5">
      <c r="A8" s="34"/>
      <c r="B8" s="53">
        <v>46147</v>
      </c>
      <c r="C8" s="48">
        <f>SUM(E8:AB8)</f>
        <v>100.565</v>
      </c>
      <c r="D8" s="49"/>
      <c r="E8" s="50">
        <v>3.3799999999999999</v>
      </c>
      <c r="F8" s="51">
        <v>2.27</v>
      </c>
      <c r="G8" s="51">
        <v>0</v>
      </c>
      <c r="H8" s="51">
        <v>0</v>
      </c>
      <c r="I8" s="51">
        <v>0</v>
      </c>
      <c r="J8" s="51">
        <v>0</v>
      </c>
      <c r="K8" s="51">
        <v>15.25</v>
      </c>
      <c r="L8" s="51">
        <v>7.2300000000000004</v>
      </c>
      <c r="M8" s="51">
        <v>0.52000000000000002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14.744999999999999</v>
      </c>
      <c r="X8" s="51">
        <v>0</v>
      </c>
      <c r="Y8" s="51">
        <v>13.227499999999999</v>
      </c>
      <c r="Z8" s="51">
        <v>14.69</v>
      </c>
      <c r="AA8" s="51">
        <v>13.505000000000001</v>
      </c>
      <c r="AB8" s="52">
        <v>15.7475</v>
      </c>
    </row>
    <row r="9" thickBot="1" ht="16.5">
      <c r="A9" s="34"/>
      <c r="B9" s="53">
        <v>46148</v>
      </c>
      <c r="C9" s="48">
        <f>SUM(E9:AB9)</f>
        <v>2.2575000000000003</v>
      </c>
      <c r="D9" s="49"/>
      <c r="E9" s="50">
        <v>0.38750000000000001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1.8700000000000001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thickBot="1" ht="16.5">
      <c r="A10" s="34"/>
      <c r="B10" s="53">
        <v>46149</v>
      </c>
      <c r="C10" s="48">
        <f>SUM(E10:AB10)</f>
        <v>59.619999999999997</v>
      </c>
      <c r="D10" s="49"/>
      <c r="E10" s="50">
        <v>10.035</v>
      </c>
      <c r="F10" s="51">
        <v>0.54000000000000004</v>
      </c>
      <c r="G10" s="51">
        <v>3</v>
      </c>
      <c r="H10" s="51">
        <v>3</v>
      </c>
      <c r="I10" s="51">
        <v>0</v>
      </c>
      <c r="J10" s="51">
        <v>0</v>
      </c>
      <c r="K10" s="51">
        <v>0</v>
      </c>
      <c r="L10" s="51">
        <v>0</v>
      </c>
      <c r="M10" s="51">
        <v>3</v>
      </c>
      <c r="N10" s="51">
        <v>0</v>
      </c>
      <c r="O10" s="51">
        <v>3</v>
      </c>
      <c r="P10" s="51">
        <v>3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13.452500000000001</v>
      </c>
      <c r="X10" s="51">
        <v>18.719999999999999</v>
      </c>
      <c r="Y10" s="51">
        <v>0.23000000000000001</v>
      </c>
      <c r="Z10" s="51">
        <v>0</v>
      </c>
      <c r="AA10" s="51">
        <v>0.11</v>
      </c>
      <c r="AB10" s="52">
        <v>1.5325</v>
      </c>
    </row>
    <row r="11" thickBot="1" ht="16.5">
      <c r="A11" s="34"/>
      <c r="B11" s="53">
        <v>46150</v>
      </c>
      <c r="C11" s="48">
        <f>SUM(E11:AB11)</f>
        <v>56.027500000000003</v>
      </c>
      <c r="D11" s="49"/>
      <c r="E11" s="50">
        <v>6.8499999999999996</v>
      </c>
      <c r="F11" s="51">
        <v>7</v>
      </c>
      <c r="G11" s="51">
        <v>3</v>
      </c>
      <c r="H11" s="51">
        <v>3</v>
      </c>
      <c r="I11" s="51">
        <v>0</v>
      </c>
      <c r="J11" s="51">
        <v>3</v>
      </c>
      <c r="K11" s="51">
        <v>0.59999999999999998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2.1899999999999999</v>
      </c>
      <c r="V11" s="51">
        <v>0</v>
      </c>
      <c r="W11" s="51">
        <v>18.655000000000001</v>
      </c>
      <c r="X11" s="51">
        <v>5.5875000000000004</v>
      </c>
      <c r="Y11" s="51">
        <v>6.1449999999999996</v>
      </c>
      <c r="Z11" s="51">
        <v>0</v>
      </c>
      <c r="AA11" s="51">
        <v>0</v>
      </c>
      <c r="AB11" s="52">
        <v>0</v>
      </c>
    </row>
    <row r="12" thickBot="1" ht="16.5">
      <c r="A12" s="34"/>
      <c r="B12" s="53">
        <v>46151</v>
      </c>
      <c r="C12" s="48">
        <f>SUM(E12:AB12)</f>
        <v>67.339500000000001</v>
      </c>
      <c r="D12" s="49"/>
      <c r="E12" s="50">
        <v>18.857500000000002</v>
      </c>
      <c r="F12" s="51">
        <v>3.5299999999999998</v>
      </c>
      <c r="G12" s="51">
        <v>0</v>
      </c>
      <c r="H12" s="51">
        <v>3</v>
      </c>
      <c r="I12" s="51">
        <v>3</v>
      </c>
      <c r="J12" s="51">
        <v>2.4199999999999999</v>
      </c>
      <c r="K12" s="51">
        <v>0</v>
      </c>
      <c r="L12" s="51">
        <v>0.089999999999999997</v>
      </c>
      <c r="M12" s="51">
        <v>4.1520000000000001</v>
      </c>
      <c r="N12" s="51">
        <v>3</v>
      </c>
      <c r="O12" s="51">
        <v>3</v>
      </c>
      <c r="P12" s="51">
        <v>3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18.864999999999998</v>
      </c>
      <c r="X12" s="51">
        <v>0.23000000000000001</v>
      </c>
      <c r="Y12" s="51">
        <v>0</v>
      </c>
      <c r="Z12" s="51">
        <v>0</v>
      </c>
      <c r="AA12" s="51">
        <v>4.1950000000000003</v>
      </c>
      <c r="AB12" s="52">
        <v>0</v>
      </c>
    </row>
    <row r="13" thickBot="1" ht="16.5">
      <c r="A13" s="34"/>
      <c r="B13" s="53">
        <v>46152</v>
      </c>
      <c r="C13" s="48">
        <f>SUM(E13:AB13)</f>
        <v>46.024999999999999</v>
      </c>
      <c r="D13" s="49"/>
      <c r="E13" s="50">
        <v>7.3125</v>
      </c>
      <c r="F13" s="51">
        <v>0.53000000000000003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1.4299999999999999</v>
      </c>
      <c r="M13" s="51">
        <v>1.8999999999999999</v>
      </c>
      <c r="N13" s="51">
        <v>0.68000000000000005</v>
      </c>
      <c r="O13" s="51">
        <v>0</v>
      </c>
      <c r="P13" s="51">
        <v>0</v>
      </c>
      <c r="Q13" s="51">
        <v>2.0299999999999998</v>
      </c>
      <c r="R13" s="51">
        <v>0</v>
      </c>
      <c r="S13" s="51">
        <v>2.21</v>
      </c>
      <c r="T13" s="51">
        <v>3</v>
      </c>
      <c r="U13" s="51">
        <v>2.0899999999999999</v>
      </c>
      <c r="V13" s="51">
        <v>0</v>
      </c>
      <c r="W13" s="51">
        <v>9.1024999999999991</v>
      </c>
      <c r="X13" s="51">
        <v>0</v>
      </c>
      <c r="Y13" s="51">
        <v>0</v>
      </c>
      <c r="Z13" s="51">
        <v>0</v>
      </c>
      <c r="AA13" s="51">
        <v>15.74</v>
      </c>
      <c r="AB13" s="52">
        <v>0</v>
      </c>
    </row>
    <row r="14" thickBot="1" ht="16.5">
      <c r="A14" s="34"/>
      <c r="B14" s="53">
        <v>46153</v>
      </c>
      <c r="C14" s="48">
        <f>SUM(E14:AB14)</f>
        <v>52.682500000000005</v>
      </c>
      <c r="D14" s="49"/>
      <c r="E14" s="50">
        <v>4.7549999999999999</v>
      </c>
      <c r="F14" s="51">
        <v>5.0700000000000003</v>
      </c>
      <c r="G14" s="51">
        <v>3</v>
      </c>
      <c r="H14" s="51">
        <v>6.9000000000000004</v>
      </c>
      <c r="I14" s="51">
        <v>5.0499999999999998</v>
      </c>
      <c r="J14" s="51">
        <v>2.5299999999999998</v>
      </c>
      <c r="K14" s="51">
        <v>0</v>
      </c>
      <c r="L14" s="51">
        <v>0.80000000000000004</v>
      </c>
      <c r="M14" s="51">
        <v>0.68999999999999995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0.33000000000000002</v>
      </c>
      <c r="V14" s="51">
        <v>0</v>
      </c>
      <c r="W14" s="51">
        <v>0.059999999999999998</v>
      </c>
      <c r="X14" s="51">
        <v>0</v>
      </c>
      <c r="Y14" s="51">
        <v>5.2824999999999998</v>
      </c>
      <c r="Z14" s="51">
        <v>18.215</v>
      </c>
      <c r="AA14" s="51">
        <v>0</v>
      </c>
      <c r="AB14" s="52">
        <v>0</v>
      </c>
    </row>
    <row r="15" thickBot="1" ht="16.5">
      <c r="A15" s="34"/>
      <c r="B15" s="53">
        <v>46154</v>
      </c>
      <c r="C15" s="48">
        <f>SUM(E15:AB15)</f>
        <v>77.234999999999999</v>
      </c>
      <c r="D15" s="49"/>
      <c r="E15" s="50">
        <v>0.41999999999999998</v>
      </c>
      <c r="F15" s="51">
        <v>4.9800000000000004</v>
      </c>
      <c r="G15" s="51">
        <v>6.6500000000000004</v>
      </c>
      <c r="H15" s="51">
        <v>1.45</v>
      </c>
      <c r="I15" s="51">
        <v>4.6699999999999999</v>
      </c>
      <c r="J15" s="51">
        <v>6.0099999999999998</v>
      </c>
      <c r="K15" s="51">
        <v>0.16</v>
      </c>
      <c r="L15" s="51">
        <v>3</v>
      </c>
      <c r="M15" s="51">
        <v>5.8499999999999996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15.225</v>
      </c>
      <c r="AA15" s="51">
        <v>9.1999999999999993</v>
      </c>
      <c r="AB15" s="52">
        <v>19.620000000000001</v>
      </c>
    </row>
    <row r="16" thickBot="1" ht="16.5">
      <c r="A16" s="34"/>
      <c r="B16" s="53">
        <v>46155</v>
      </c>
      <c r="C16" s="48">
        <f>SUM(E16:AB16)</f>
        <v>57.4925</v>
      </c>
      <c r="D16" s="49"/>
      <c r="E16" s="50">
        <v>0</v>
      </c>
      <c r="F16" s="51">
        <v>3</v>
      </c>
      <c r="G16" s="51">
        <v>0</v>
      </c>
      <c r="H16" s="51">
        <v>4.9625000000000004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12.895</v>
      </c>
      <c r="W16" s="51">
        <v>0</v>
      </c>
      <c r="X16" s="51">
        <v>0</v>
      </c>
      <c r="Y16" s="51">
        <v>18.864999999999998</v>
      </c>
      <c r="Z16" s="51">
        <v>15.880000000000001</v>
      </c>
      <c r="AA16" s="51">
        <v>0.050000000000000003</v>
      </c>
      <c r="AB16" s="52">
        <v>1.8400000000000001</v>
      </c>
    </row>
    <row r="17" thickBot="1" ht="16.5">
      <c r="A17" s="34"/>
      <c r="B17" s="53">
        <v>46156</v>
      </c>
      <c r="C17" s="48">
        <f>SUM(E17:AB17)</f>
        <v>55.809999999999995</v>
      </c>
      <c r="D17" s="49"/>
      <c r="E17" s="50">
        <v>10.6425</v>
      </c>
      <c r="F17" s="51">
        <v>0</v>
      </c>
      <c r="G17" s="51">
        <v>1.01</v>
      </c>
      <c r="H17" s="51">
        <v>1.3</v>
      </c>
      <c r="I17" s="51">
        <v>0</v>
      </c>
      <c r="J17" s="51">
        <v>0</v>
      </c>
      <c r="K17" s="51">
        <v>0</v>
      </c>
      <c r="L17" s="51">
        <v>0</v>
      </c>
      <c r="M17" s="51">
        <v>0.28000000000000003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12.092499999999999</v>
      </c>
      <c r="Y17" s="51">
        <v>19.022500000000001</v>
      </c>
      <c r="Z17" s="51">
        <v>11.4625</v>
      </c>
      <c r="AA17" s="51">
        <v>0</v>
      </c>
      <c r="AB17" s="52">
        <v>0</v>
      </c>
    </row>
    <row r="18" thickBot="1" ht="16.5">
      <c r="A18" s="34"/>
      <c r="B18" s="53">
        <v>46157</v>
      </c>
      <c r="C18" s="48">
        <f>SUM(E18:AB18)</f>
        <v>164.78250000000003</v>
      </c>
      <c r="D18" s="49"/>
      <c r="E18" s="50">
        <v>14.067500000000001</v>
      </c>
      <c r="F18" s="51">
        <v>6.7324999999999999</v>
      </c>
      <c r="G18" s="51">
        <v>0.32000000000000001</v>
      </c>
      <c r="H18" s="51">
        <v>0.77000000000000002</v>
      </c>
      <c r="I18" s="51">
        <v>0.9325</v>
      </c>
      <c r="J18" s="51">
        <v>0.73250000000000004</v>
      </c>
      <c r="K18" s="51">
        <v>0</v>
      </c>
      <c r="L18" s="51">
        <v>17.672499999999999</v>
      </c>
      <c r="M18" s="51">
        <v>14.5175</v>
      </c>
      <c r="N18" s="51">
        <v>12.505000000000001</v>
      </c>
      <c r="O18" s="51">
        <v>0</v>
      </c>
      <c r="P18" s="51">
        <v>11.192500000000001</v>
      </c>
      <c r="Q18" s="51">
        <v>12.289999999999999</v>
      </c>
      <c r="R18" s="51">
        <v>12.84</v>
      </c>
      <c r="S18" s="51">
        <v>13.0725</v>
      </c>
      <c r="T18" s="51">
        <v>12.772500000000001</v>
      </c>
      <c r="U18" s="51">
        <v>2.5800000000000001</v>
      </c>
      <c r="V18" s="51">
        <v>0</v>
      </c>
      <c r="W18" s="51">
        <v>0</v>
      </c>
      <c r="X18" s="51">
        <v>0</v>
      </c>
      <c r="Y18" s="51">
        <v>0</v>
      </c>
      <c r="Z18" s="51">
        <v>2.46</v>
      </c>
      <c r="AA18" s="51">
        <v>19.925000000000001</v>
      </c>
      <c r="AB18" s="52">
        <v>9.4000000000000004</v>
      </c>
    </row>
    <row r="19" thickBot="1" ht="16.5">
      <c r="A19" s="34"/>
      <c r="B19" s="53">
        <v>46158</v>
      </c>
      <c r="C19" s="48">
        <f>SUM(E19:AB19)</f>
        <v>76.277500000000003</v>
      </c>
      <c r="D19" s="49"/>
      <c r="E19" s="50">
        <v>3.7174999999999998</v>
      </c>
      <c r="F19" s="51">
        <v>2.8700000000000001</v>
      </c>
      <c r="G19" s="51">
        <v>5.5800000000000001</v>
      </c>
      <c r="H19" s="51">
        <v>0</v>
      </c>
      <c r="I19" s="51">
        <v>6.9100000000000001</v>
      </c>
      <c r="J19" s="51">
        <v>16.327500000000001</v>
      </c>
      <c r="K19" s="51">
        <v>9.2675000000000001</v>
      </c>
      <c r="L19" s="51">
        <v>5.5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2.5225</v>
      </c>
      <c r="S19" s="51">
        <v>9.6675000000000004</v>
      </c>
      <c r="T19" s="51">
        <v>13.914999999999999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thickBot="1" ht="16.5">
      <c r="A20" s="34"/>
      <c r="B20" s="53">
        <v>46159</v>
      </c>
      <c r="C20" s="48">
        <f>SUM(E20:AB20)</f>
        <v>209.96250000000001</v>
      </c>
      <c r="D20" s="49"/>
      <c r="E20" s="50">
        <v>0.40999999999999998</v>
      </c>
      <c r="F20" s="51">
        <v>14.682499999999999</v>
      </c>
      <c r="G20" s="51">
        <v>3</v>
      </c>
      <c r="H20" s="51">
        <v>7.0975000000000001</v>
      </c>
      <c r="I20" s="51">
        <v>3.8149999999999999</v>
      </c>
      <c r="J20" s="51">
        <v>10.16</v>
      </c>
      <c r="K20" s="51">
        <v>16.23</v>
      </c>
      <c r="L20" s="51">
        <v>4.3075000000000001</v>
      </c>
      <c r="M20" s="51">
        <v>1.95</v>
      </c>
      <c r="N20" s="51">
        <v>12.404999999999999</v>
      </c>
      <c r="O20" s="51">
        <v>13.202500000000001</v>
      </c>
      <c r="P20" s="51">
        <v>2.3824999999999998</v>
      </c>
      <c r="Q20" s="51">
        <v>0</v>
      </c>
      <c r="R20" s="51">
        <v>0</v>
      </c>
      <c r="S20" s="51">
        <v>12.977499999999999</v>
      </c>
      <c r="T20" s="51">
        <v>12.9825</v>
      </c>
      <c r="U20" s="51">
        <v>15.327500000000001</v>
      </c>
      <c r="V20" s="51">
        <v>17.585000000000001</v>
      </c>
      <c r="W20" s="51">
        <v>0.87</v>
      </c>
      <c r="X20" s="51">
        <v>2.21</v>
      </c>
      <c r="Y20" s="51">
        <v>17.885000000000002</v>
      </c>
      <c r="Z20" s="51">
        <v>19.477499999999999</v>
      </c>
      <c r="AA20" s="51">
        <v>9.6875</v>
      </c>
      <c r="AB20" s="52">
        <v>11.317500000000001</v>
      </c>
    </row>
    <row r="21" thickBot="1" ht="16.5">
      <c r="A21" s="34"/>
      <c r="B21" s="53">
        <v>46160</v>
      </c>
      <c r="C21" s="48">
        <f>SUM(E21:AB21)</f>
        <v>42.057500000000005</v>
      </c>
      <c r="D21" s="49"/>
      <c r="E21" s="50">
        <v>0.83250000000000002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6.0425000000000004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8.7899999999999991</v>
      </c>
      <c r="X21" s="51">
        <v>0</v>
      </c>
      <c r="Y21" s="51">
        <v>19.487500000000001</v>
      </c>
      <c r="Z21" s="51">
        <v>6.665</v>
      </c>
      <c r="AA21" s="51">
        <v>0</v>
      </c>
      <c r="AB21" s="52">
        <v>0.23999999999999999</v>
      </c>
    </row>
    <row r="22" thickBot="1" ht="16.5">
      <c r="A22" s="34"/>
      <c r="B22" s="53">
        <v>46161</v>
      </c>
      <c r="C22" s="48">
        <f>SUM(E22:AB22)</f>
        <v>270.43749999999994</v>
      </c>
      <c r="D22" s="49"/>
      <c r="E22" s="50">
        <v>18.7075</v>
      </c>
      <c r="F22" s="51">
        <v>5.3150000000000004</v>
      </c>
      <c r="G22" s="51">
        <v>0</v>
      </c>
      <c r="H22" s="51">
        <v>10.734999999999999</v>
      </c>
      <c r="I22" s="51">
        <v>13.2475</v>
      </c>
      <c r="J22" s="51">
        <v>11.93</v>
      </c>
      <c r="K22" s="51">
        <v>15.4275</v>
      </c>
      <c r="L22" s="51">
        <v>19.232500000000002</v>
      </c>
      <c r="M22" s="51">
        <v>19.010000000000002</v>
      </c>
      <c r="N22" s="51">
        <v>16.055</v>
      </c>
      <c r="O22" s="51">
        <v>16.072500000000002</v>
      </c>
      <c r="P22" s="51">
        <v>16.065000000000001</v>
      </c>
      <c r="Q22" s="51">
        <v>16.072500000000002</v>
      </c>
      <c r="R22" s="51">
        <v>15.8925</v>
      </c>
      <c r="S22" s="51">
        <v>15.815</v>
      </c>
      <c r="T22" s="51">
        <v>10.414999999999999</v>
      </c>
      <c r="U22" s="51">
        <v>16.07</v>
      </c>
      <c r="V22" s="51">
        <v>8.3399999999999999</v>
      </c>
      <c r="W22" s="51">
        <v>2.8875000000000002</v>
      </c>
      <c r="X22" s="51">
        <v>3.3925000000000001</v>
      </c>
      <c r="Y22" s="51">
        <v>5.4800000000000004</v>
      </c>
      <c r="Z22" s="51">
        <v>7.9424999999999999</v>
      </c>
      <c r="AA22" s="51">
        <v>6.3324999999999996</v>
      </c>
      <c r="AB22" s="52">
        <v>0</v>
      </c>
    </row>
    <row r="23" thickBot="1" ht="16.5">
      <c r="A23" s="34"/>
      <c r="B23" s="53">
        <v>46162</v>
      </c>
      <c r="C23" s="48">
        <f>SUM(E23:AB23)</f>
        <v>156.0275</v>
      </c>
      <c r="D23" s="49"/>
      <c r="E23" s="50">
        <v>0</v>
      </c>
      <c r="F23" s="51">
        <v>0</v>
      </c>
      <c r="G23" s="51">
        <v>0</v>
      </c>
      <c r="H23" s="51">
        <v>15.465</v>
      </c>
      <c r="I23" s="51">
        <v>14.75</v>
      </c>
      <c r="J23" s="51">
        <v>5.3650000000000002</v>
      </c>
      <c r="K23" s="51">
        <v>8.4399999999999995</v>
      </c>
      <c r="L23" s="51">
        <v>7.7800000000000002</v>
      </c>
      <c r="M23" s="51">
        <v>1.05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16.8475</v>
      </c>
      <c r="V23" s="51">
        <v>0</v>
      </c>
      <c r="W23" s="51">
        <v>16.557500000000001</v>
      </c>
      <c r="X23" s="51">
        <v>19.015000000000001</v>
      </c>
      <c r="Y23" s="51">
        <v>14.470000000000001</v>
      </c>
      <c r="Z23" s="51">
        <v>7.7800000000000002</v>
      </c>
      <c r="AA23" s="51">
        <v>18.3825</v>
      </c>
      <c r="AB23" s="52">
        <v>10.125</v>
      </c>
    </row>
    <row r="24" thickBot="1" ht="16.5">
      <c r="A24" s="34"/>
      <c r="B24" s="53">
        <v>46163</v>
      </c>
      <c r="C24" s="48">
        <f>SUM(E24:AB24)</f>
        <v>105.09249999999999</v>
      </c>
      <c r="D24" s="49"/>
      <c r="E24" s="50">
        <v>11.567500000000001</v>
      </c>
      <c r="F24" s="51">
        <v>0.32000000000000001</v>
      </c>
      <c r="G24" s="51">
        <v>0</v>
      </c>
      <c r="H24" s="51">
        <v>0</v>
      </c>
      <c r="I24" s="51">
        <v>0</v>
      </c>
      <c r="J24" s="51">
        <v>7.4474999999999998</v>
      </c>
      <c r="K24" s="51">
        <v>4.6849999999999996</v>
      </c>
      <c r="L24" s="51">
        <v>19.407499999999999</v>
      </c>
      <c r="M24" s="51">
        <v>11.395</v>
      </c>
      <c r="N24" s="51">
        <v>2.1600000000000001</v>
      </c>
      <c r="O24" s="51">
        <v>0</v>
      </c>
      <c r="P24" s="51">
        <v>0</v>
      </c>
      <c r="Q24" s="51">
        <v>0</v>
      </c>
      <c r="R24" s="51">
        <v>0</v>
      </c>
      <c r="S24" s="51">
        <v>10.4125</v>
      </c>
      <c r="T24" s="51">
        <v>0</v>
      </c>
      <c r="U24" s="51">
        <v>0</v>
      </c>
      <c r="V24" s="51">
        <v>5.6799999999999997</v>
      </c>
      <c r="W24" s="51">
        <v>0</v>
      </c>
      <c r="X24" s="51">
        <v>0</v>
      </c>
      <c r="Y24" s="51">
        <v>0.63</v>
      </c>
      <c r="Z24" s="51">
        <v>14.31</v>
      </c>
      <c r="AA24" s="51">
        <v>16.137499999999999</v>
      </c>
      <c r="AB24" s="52">
        <v>0.93999999999999995</v>
      </c>
    </row>
    <row r="25" thickBot="1" ht="16.5">
      <c r="A25" s="34"/>
      <c r="B25" s="53">
        <v>46164</v>
      </c>
      <c r="C25" s="48">
        <f>SUM(E25:AB25)</f>
        <v>113.13500000000001</v>
      </c>
      <c r="D25" s="49"/>
      <c r="E25" s="50">
        <v>17.215</v>
      </c>
      <c r="F25" s="51">
        <v>14.4725</v>
      </c>
      <c r="G25" s="51">
        <v>12.175000000000001</v>
      </c>
      <c r="H25" s="51">
        <v>0</v>
      </c>
      <c r="I25" s="51">
        <v>3.3424999999999998</v>
      </c>
      <c r="J25" s="51">
        <v>1.7475000000000001</v>
      </c>
      <c r="K25" s="51">
        <v>1.52</v>
      </c>
      <c r="L25" s="51">
        <v>1.28</v>
      </c>
      <c r="M25" s="51">
        <v>14.654999999999999</v>
      </c>
      <c r="N25" s="51">
        <v>14.550000000000001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17.164999999999999</v>
      </c>
      <c r="V25" s="51">
        <v>11.7125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3.2999999999999998</v>
      </c>
    </row>
    <row r="26" thickBot="1" ht="16.5">
      <c r="A26" s="34"/>
      <c r="B26" s="53">
        <v>46165</v>
      </c>
      <c r="C26" s="48">
        <f>SUM(E26:AB26)</f>
        <v>85.879999999999995</v>
      </c>
      <c r="D26" s="49"/>
      <c r="E26" s="50">
        <v>15.4475</v>
      </c>
      <c r="F26" s="51">
        <v>0</v>
      </c>
      <c r="G26" s="51">
        <v>4</v>
      </c>
      <c r="H26" s="51">
        <v>2.21</v>
      </c>
      <c r="I26" s="51">
        <v>0</v>
      </c>
      <c r="J26" s="51">
        <v>3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16.107500000000002</v>
      </c>
      <c r="V26" s="51">
        <v>3.8675000000000002</v>
      </c>
      <c r="W26" s="51">
        <v>0</v>
      </c>
      <c r="X26" s="51">
        <v>0</v>
      </c>
      <c r="Y26" s="51">
        <v>0</v>
      </c>
      <c r="Z26" s="51">
        <v>12.715</v>
      </c>
      <c r="AA26" s="51">
        <v>17.227499999999999</v>
      </c>
      <c r="AB26" s="52">
        <v>11.305</v>
      </c>
    </row>
    <row r="27" thickBot="1" ht="16.5">
      <c r="A27" s="34"/>
      <c r="B27" s="53">
        <v>46166</v>
      </c>
      <c r="C27" s="48">
        <f>SUM(E27:AB27)</f>
        <v>50.227499999999999</v>
      </c>
      <c r="D27" s="49"/>
      <c r="E27" s="50">
        <v>14.3825</v>
      </c>
      <c r="F27" s="51">
        <v>6.7999999999999998</v>
      </c>
      <c r="G27" s="51">
        <v>6.7800000000000002</v>
      </c>
      <c r="H27" s="51">
        <v>0</v>
      </c>
      <c r="I27" s="51">
        <v>0.20000000000000001</v>
      </c>
      <c r="J27" s="51">
        <v>0.17000000000000001</v>
      </c>
      <c r="K27" s="51">
        <v>0.34999999999999998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1.6399999999999999</v>
      </c>
      <c r="X27" s="51">
        <v>0</v>
      </c>
      <c r="Y27" s="51">
        <v>0</v>
      </c>
      <c r="Z27" s="51">
        <v>0</v>
      </c>
      <c r="AA27" s="51">
        <v>17.895</v>
      </c>
      <c r="AB27" s="52">
        <v>2.0099999999999998</v>
      </c>
    </row>
    <row r="28" thickBot="1" ht="16.5">
      <c r="A28" s="34"/>
      <c r="B28" s="53">
        <v>46167</v>
      </c>
      <c r="C28" s="48">
        <f>SUM(E28:AB28)</f>
        <v>80.092500000000001</v>
      </c>
      <c r="D28" s="49"/>
      <c r="E28" s="50">
        <v>14.385</v>
      </c>
      <c r="F28" s="51">
        <v>6.8700000000000001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1.49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3.3599999999999999</v>
      </c>
      <c r="Y28" s="51">
        <v>17.637499999999999</v>
      </c>
      <c r="Z28" s="51">
        <v>19.182500000000001</v>
      </c>
      <c r="AA28" s="51">
        <v>17.1675</v>
      </c>
      <c r="AB28" s="52">
        <v>0</v>
      </c>
    </row>
    <row r="29" thickBot="1" ht="16.5">
      <c r="A29" s="34"/>
      <c r="B29" s="53">
        <v>46168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thickBot="1" ht="16.5">
      <c r="A30" s="34"/>
      <c r="B30" s="53">
        <v>46169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thickBot="1" ht="16.5">
      <c r="A31" s="34"/>
      <c r="B31" s="53">
        <v>46170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thickBot="1" ht="16.5">
      <c r="A32" s="34"/>
      <c r="B32" s="53">
        <v>46171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thickBot="1" ht="16.5">
      <c r="A33" s="34"/>
      <c r="B33" s="53">
        <v>46172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46173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thickTop="1" thickBot="1" ht="17.25">
      <c r="A39" s="34"/>
      <c r="B39" s="47">
        <v>46143</v>
      </c>
      <c r="C39" s="48">
        <f>SUM(E39:AB39)</f>
        <v>-21.509999999999998</v>
      </c>
      <c r="D39" s="49"/>
      <c r="E39" s="50">
        <v>-0.46000000000000002</v>
      </c>
      <c r="F39" s="51">
        <v>0</v>
      </c>
      <c r="G39" s="51">
        <v>-2.3199999999999998</v>
      </c>
      <c r="H39" s="51">
        <v>0</v>
      </c>
      <c r="I39" s="51">
        <v>0</v>
      </c>
      <c r="J39" s="51">
        <v>-1.1499999999999999</v>
      </c>
      <c r="K39" s="51">
        <v>-1.02</v>
      </c>
      <c r="L39" s="51">
        <v>-2.8199999999999998</v>
      </c>
      <c r="M39" s="51">
        <v>-3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-10.74</v>
      </c>
    </row>
    <row r="40" thickBot="1" ht="16.5">
      <c r="A40" s="34"/>
      <c r="B40" s="53">
        <v>46144</v>
      </c>
      <c r="C40" s="48">
        <f>SUM(E40:AB40)</f>
        <v>-9.7799999999999994</v>
      </c>
      <c r="D40" s="49"/>
      <c r="E40" s="50">
        <v>-2.5899999999999999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-2.2799999999999998</v>
      </c>
      <c r="X40" s="51">
        <v>0</v>
      </c>
      <c r="Y40" s="51">
        <v>0</v>
      </c>
      <c r="Z40" s="51">
        <v>-2.3700000000000001</v>
      </c>
      <c r="AA40" s="51">
        <v>-2.54</v>
      </c>
      <c r="AB40" s="52">
        <v>0</v>
      </c>
    </row>
    <row r="41" thickBot="1" ht="16.5">
      <c r="A41" s="34"/>
      <c r="B41" s="53">
        <v>46145</v>
      </c>
      <c r="C41" s="48">
        <f>SUM(E41:AB41)</f>
        <v>-10.039999999999999</v>
      </c>
      <c r="D41" s="49"/>
      <c r="E41" s="50">
        <v>0</v>
      </c>
      <c r="F41" s="51">
        <v>-1.3500000000000001</v>
      </c>
      <c r="G41" s="51">
        <v>0</v>
      </c>
      <c r="H41" s="51">
        <v>-2.3199999999999998</v>
      </c>
      <c r="I41" s="51">
        <v>-2.4900000000000002</v>
      </c>
      <c r="J41" s="51">
        <v>-0.39000000000000001</v>
      </c>
      <c r="K41" s="51">
        <v>0</v>
      </c>
      <c r="L41" s="51">
        <v>-0.55000000000000004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-1.02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-1.9199999999999999</v>
      </c>
    </row>
    <row r="42" thickBot="1" ht="16.5">
      <c r="A42" s="34"/>
      <c r="B42" s="53">
        <v>46146</v>
      </c>
      <c r="C42" s="48">
        <f>SUM(E42:AB42)</f>
        <v>-6.8799999999999999</v>
      </c>
      <c r="D42" s="49"/>
      <c r="E42" s="50">
        <v>-0.46000000000000002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-1.03</v>
      </c>
      <c r="W42" s="51">
        <v>-5.3899999999999997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thickBot="1" ht="16.5">
      <c r="A43" s="34"/>
      <c r="B43" s="53">
        <v>46147</v>
      </c>
      <c r="C43" s="48">
        <f>SUM(E43:AB43)</f>
        <v>-71.220000000000013</v>
      </c>
      <c r="D43" s="49"/>
      <c r="E43" s="50">
        <v>0</v>
      </c>
      <c r="F43" s="51">
        <v>0</v>
      </c>
      <c r="G43" s="51">
        <v>-5.1600000000000001</v>
      </c>
      <c r="H43" s="51">
        <v>-11.289999999999999</v>
      </c>
      <c r="I43" s="51">
        <v>-11.83</v>
      </c>
      <c r="J43" s="51">
        <v>-7.54</v>
      </c>
      <c r="K43" s="51">
        <v>0</v>
      </c>
      <c r="L43" s="51">
        <v>0</v>
      </c>
      <c r="M43" s="51">
        <v>0</v>
      </c>
      <c r="N43" s="51">
        <v>-2.7000000000000002</v>
      </c>
      <c r="O43" s="51">
        <v>-2.6800000000000002</v>
      </c>
      <c r="P43" s="51">
        <v>-2.7599999999999998</v>
      </c>
      <c r="Q43" s="51">
        <v>-2.8500000000000001</v>
      </c>
      <c r="R43" s="51">
        <v>-2.7999999999999998</v>
      </c>
      <c r="S43" s="51">
        <v>-2.8399999999999999</v>
      </c>
      <c r="T43" s="51">
        <v>-2.4199999999999999</v>
      </c>
      <c r="U43" s="51">
        <v>-2.3799999999999999</v>
      </c>
      <c r="V43" s="51">
        <v>-12.005000000000001</v>
      </c>
      <c r="W43" s="51">
        <v>0</v>
      </c>
      <c r="X43" s="51">
        <v>-1.9650000000000001</v>
      </c>
      <c r="Y43" s="51">
        <v>0</v>
      </c>
      <c r="Z43" s="51">
        <v>0</v>
      </c>
      <c r="AA43" s="51">
        <v>0</v>
      </c>
      <c r="AB43" s="52">
        <v>0</v>
      </c>
    </row>
    <row r="44" thickBot="1" ht="16.5">
      <c r="A44" s="34"/>
      <c r="B44" s="53">
        <v>46148</v>
      </c>
      <c r="C44" s="48">
        <f>SUM(E44:AB44)</f>
        <v>-53.982499999999995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-2.79</v>
      </c>
      <c r="V44" s="51">
        <v>-2.8199999999999998</v>
      </c>
      <c r="W44" s="51">
        <v>0</v>
      </c>
      <c r="X44" s="51">
        <v>-5.6849999999999996</v>
      </c>
      <c r="Y44" s="51">
        <v>-5.665</v>
      </c>
      <c r="Z44" s="51">
        <v>-6.3799999999999999</v>
      </c>
      <c r="AA44" s="51">
        <v>-14.994999999999999</v>
      </c>
      <c r="AB44" s="52">
        <v>-15.647500000000001</v>
      </c>
    </row>
    <row r="45" thickBot="1" ht="16.5">
      <c r="A45" s="34"/>
      <c r="B45" s="53">
        <v>46149</v>
      </c>
      <c r="C45" s="48">
        <f>SUM(E45:AB45)</f>
        <v>-67.164999999999992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-2.6200000000000001</v>
      </c>
      <c r="J45" s="51">
        <v>-2.54</v>
      </c>
      <c r="K45" s="51">
        <v>-10.744999999999999</v>
      </c>
      <c r="L45" s="51">
        <v>-3.145</v>
      </c>
      <c r="M45" s="51">
        <v>0</v>
      </c>
      <c r="N45" s="51">
        <v>0</v>
      </c>
      <c r="O45" s="51">
        <v>0</v>
      </c>
      <c r="P45" s="51">
        <v>0</v>
      </c>
      <c r="Q45" s="51">
        <v>-1.53</v>
      </c>
      <c r="R45" s="51">
        <v>-2.3399999999999999</v>
      </c>
      <c r="S45" s="51">
        <v>-1.6299999999999999</v>
      </c>
      <c r="T45" s="51">
        <v>-5.79</v>
      </c>
      <c r="U45" s="51">
        <v>-6.2400000000000002</v>
      </c>
      <c r="V45" s="51">
        <v>-14.69</v>
      </c>
      <c r="W45" s="51">
        <v>0</v>
      </c>
      <c r="X45" s="51">
        <v>0</v>
      </c>
      <c r="Y45" s="51">
        <v>-1.1125</v>
      </c>
      <c r="Z45" s="51">
        <v>-11.0725</v>
      </c>
      <c r="AA45" s="51">
        <v>-3.1200000000000001</v>
      </c>
      <c r="AB45" s="52">
        <v>-0.58999999999999997</v>
      </c>
    </row>
    <row r="46" thickBot="1" ht="16.5">
      <c r="A46" s="34"/>
      <c r="B46" s="53">
        <v>46150</v>
      </c>
      <c r="C46" s="48">
        <f>SUM(E46:AB46)</f>
        <v>-62.185000000000002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-0.01</v>
      </c>
      <c r="J46" s="51">
        <v>0</v>
      </c>
      <c r="K46" s="51">
        <v>0</v>
      </c>
      <c r="L46" s="51">
        <v>-4.21</v>
      </c>
      <c r="M46" s="51">
        <v>-4.2599999999999998</v>
      </c>
      <c r="N46" s="51">
        <v>-6.4400000000000004</v>
      </c>
      <c r="O46" s="51">
        <v>-2.8100000000000001</v>
      </c>
      <c r="P46" s="51">
        <v>-2.9700000000000002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-14.862500000000001</v>
      </c>
      <c r="W46" s="51">
        <v>0</v>
      </c>
      <c r="X46" s="51">
        <v>0</v>
      </c>
      <c r="Y46" s="51">
        <v>0</v>
      </c>
      <c r="Z46" s="51">
        <v>-8.6300000000000008</v>
      </c>
      <c r="AA46" s="51">
        <v>-13.8675</v>
      </c>
      <c r="AB46" s="52">
        <v>-4.125</v>
      </c>
    </row>
    <row r="47" thickBot="1" ht="16.5">
      <c r="A47" s="34"/>
      <c r="B47" s="53">
        <v>46151</v>
      </c>
      <c r="C47" s="48">
        <f>SUM(E47:AB47)</f>
        <v>-67.864499999999992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-3</v>
      </c>
      <c r="L47" s="51">
        <v>-2.8199999999999998</v>
      </c>
      <c r="M47" s="51">
        <v>0</v>
      </c>
      <c r="N47" s="51">
        <v>0</v>
      </c>
      <c r="O47" s="51">
        <v>0</v>
      </c>
      <c r="P47" s="51">
        <v>0</v>
      </c>
      <c r="Q47" s="51">
        <v>-0.58399999999999996</v>
      </c>
      <c r="R47" s="51">
        <v>-1.798</v>
      </c>
      <c r="S47" s="51">
        <v>-2.48</v>
      </c>
      <c r="T47" s="51">
        <v>-3</v>
      </c>
      <c r="U47" s="51">
        <v>-4.9400000000000004</v>
      </c>
      <c r="V47" s="51">
        <v>-5</v>
      </c>
      <c r="W47" s="51">
        <v>0</v>
      </c>
      <c r="X47" s="51">
        <v>-4.0700000000000003</v>
      </c>
      <c r="Y47" s="51">
        <v>-13.984999999999999</v>
      </c>
      <c r="Z47" s="51">
        <v>-15.234999999999999</v>
      </c>
      <c r="AA47" s="51">
        <v>0</v>
      </c>
      <c r="AB47" s="52">
        <v>-10.952500000000001</v>
      </c>
    </row>
    <row r="48" thickBot="1" ht="16.5">
      <c r="A48" s="34"/>
      <c r="B48" s="53">
        <v>46152</v>
      </c>
      <c r="C48" s="48">
        <f>SUM(E48:AB48)</f>
        <v>-71.890000000000001</v>
      </c>
      <c r="D48" s="49"/>
      <c r="E48" s="50">
        <v>0</v>
      </c>
      <c r="F48" s="51">
        <v>-3.9525000000000001</v>
      </c>
      <c r="G48" s="51">
        <v>-6.2699999999999996</v>
      </c>
      <c r="H48" s="51">
        <v>-2.3500000000000001</v>
      </c>
      <c r="I48" s="51">
        <v>-1.22</v>
      </c>
      <c r="J48" s="51">
        <v>-0.62</v>
      </c>
      <c r="K48" s="51">
        <v>-1.6799999999999999</v>
      </c>
      <c r="L48" s="51">
        <v>-1.1399999999999999</v>
      </c>
      <c r="M48" s="51">
        <v>-1.27</v>
      </c>
      <c r="N48" s="51">
        <v>0</v>
      </c>
      <c r="O48" s="51">
        <v>-2.3799999999999999</v>
      </c>
      <c r="P48" s="51">
        <v>-2.4399999999999999</v>
      </c>
      <c r="Q48" s="51">
        <v>0</v>
      </c>
      <c r="R48" s="51">
        <v>-2.5</v>
      </c>
      <c r="S48" s="51">
        <v>0</v>
      </c>
      <c r="T48" s="51">
        <v>0</v>
      </c>
      <c r="U48" s="51">
        <v>0</v>
      </c>
      <c r="V48" s="51">
        <v>-14.5</v>
      </c>
      <c r="W48" s="51">
        <v>0</v>
      </c>
      <c r="X48" s="51">
        <v>-11.199999999999999</v>
      </c>
      <c r="Y48" s="51">
        <v>-5.4100000000000001</v>
      </c>
      <c r="Z48" s="51">
        <v>-5.2599999999999998</v>
      </c>
      <c r="AA48" s="51">
        <v>0</v>
      </c>
      <c r="AB48" s="52">
        <v>-9.6974999999999998</v>
      </c>
    </row>
    <row r="49" thickBot="1" ht="16.5">
      <c r="A49" s="34"/>
      <c r="B49" s="53">
        <v>46153</v>
      </c>
      <c r="C49" s="48">
        <f>SUM(E49:AB49)</f>
        <v>-53.527499999999996</v>
      </c>
      <c r="D49" s="49"/>
      <c r="E49" s="50">
        <v>0</v>
      </c>
      <c r="F49" s="51">
        <v>0</v>
      </c>
      <c r="G49" s="51">
        <v>-0.90000000000000002</v>
      </c>
      <c r="H49" s="51">
        <v>0</v>
      </c>
      <c r="I49" s="51">
        <v>0</v>
      </c>
      <c r="J49" s="51">
        <v>-0.050000000000000003</v>
      </c>
      <c r="K49" s="51">
        <v>-2.4500000000000002</v>
      </c>
      <c r="L49" s="51">
        <v>-3.6175000000000002</v>
      </c>
      <c r="M49" s="51">
        <v>-8.6174999999999997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-3.6899999999999999</v>
      </c>
      <c r="W49" s="51">
        <v>-6.6799999999999997</v>
      </c>
      <c r="X49" s="51">
        <v>-14.4375</v>
      </c>
      <c r="Y49" s="51">
        <v>-0.95999999999999996</v>
      </c>
      <c r="Z49" s="51">
        <v>0</v>
      </c>
      <c r="AA49" s="51">
        <v>-3.2524999999999999</v>
      </c>
      <c r="AB49" s="52">
        <v>-8.8725000000000005</v>
      </c>
    </row>
    <row r="50" thickBot="1" ht="16.5">
      <c r="A50" s="34"/>
      <c r="B50" s="53">
        <v>46154</v>
      </c>
      <c r="C50" s="48">
        <f>SUM(E50:AB50)</f>
        <v>-41.207500000000003</v>
      </c>
      <c r="D50" s="49"/>
      <c r="E50" s="50">
        <v>-3.9624999999999999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-2.5499999999999998</v>
      </c>
      <c r="L50" s="51">
        <v>-2.3199999999999998</v>
      </c>
      <c r="M50" s="51">
        <v>0</v>
      </c>
      <c r="N50" s="51">
        <v>-1.8999999999999999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-2.8799999999999999</v>
      </c>
      <c r="W50" s="51">
        <v>-7.3899999999999997</v>
      </c>
      <c r="X50" s="51">
        <v>-14.82</v>
      </c>
      <c r="Y50" s="51">
        <v>-5.3849999999999998</v>
      </c>
      <c r="Z50" s="51">
        <v>0</v>
      </c>
      <c r="AA50" s="51">
        <v>0</v>
      </c>
      <c r="AB50" s="52">
        <v>0</v>
      </c>
    </row>
    <row r="51" thickBot="1" ht="16.5">
      <c r="A51" s="34"/>
      <c r="B51" s="53">
        <v>46155</v>
      </c>
      <c r="C51" s="48">
        <f>SUM(E51:AB51)</f>
        <v>-71.730000000000018</v>
      </c>
      <c r="D51" s="49"/>
      <c r="E51" s="50">
        <v>-6.5700000000000003</v>
      </c>
      <c r="F51" s="51">
        <v>-0.47249999999999998</v>
      </c>
      <c r="G51" s="51">
        <v>-1.3674999999999999</v>
      </c>
      <c r="H51" s="51">
        <v>0</v>
      </c>
      <c r="I51" s="51">
        <v>-1.6325000000000001</v>
      </c>
      <c r="J51" s="51">
        <v>-5.5274999999999999</v>
      </c>
      <c r="K51" s="51">
        <v>-11.505000000000001</v>
      </c>
      <c r="L51" s="51">
        <v>-5.7824999999999998</v>
      </c>
      <c r="M51" s="51">
        <v>-1.8325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-2.96</v>
      </c>
      <c r="U51" s="51">
        <v>-2.9300000000000002</v>
      </c>
      <c r="V51" s="51">
        <v>0</v>
      </c>
      <c r="W51" s="51">
        <v>-14.3475</v>
      </c>
      <c r="X51" s="51">
        <v>-13.137499999999999</v>
      </c>
      <c r="Y51" s="51">
        <v>0</v>
      </c>
      <c r="Z51" s="51">
        <v>0</v>
      </c>
      <c r="AA51" s="51">
        <v>-2.8849999999999998</v>
      </c>
      <c r="AB51" s="52">
        <v>-0.78000000000000003</v>
      </c>
    </row>
    <row r="52" thickBot="1" ht="16.5">
      <c r="A52" s="34"/>
      <c r="B52" s="53">
        <v>46156</v>
      </c>
      <c r="C52" s="48">
        <f>SUM(E52:AB52)</f>
        <v>-149.20500000000001</v>
      </c>
      <c r="D52" s="49"/>
      <c r="E52" s="50">
        <v>0</v>
      </c>
      <c r="F52" s="51">
        <v>-2.9900000000000002</v>
      </c>
      <c r="G52" s="51">
        <v>-3.0800000000000001</v>
      </c>
      <c r="H52" s="51">
        <v>-7.9400000000000004</v>
      </c>
      <c r="I52" s="51">
        <v>-12.3325</v>
      </c>
      <c r="J52" s="51">
        <v>-10.397500000000001</v>
      </c>
      <c r="K52" s="51">
        <v>-14.895</v>
      </c>
      <c r="L52" s="51">
        <v>-6.6900000000000004</v>
      </c>
      <c r="M52" s="51">
        <v>-2.7000000000000002</v>
      </c>
      <c r="N52" s="51">
        <v>0</v>
      </c>
      <c r="O52" s="51">
        <v>0</v>
      </c>
      <c r="P52" s="51">
        <v>0</v>
      </c>
      <c r="Q52" s="51">
        <v>0</v>
      </c>
      <c r="R52" s="51">
        <v>-9.0250000000000004</v>
      </c>
      <c r="S52" s="51">
        <v>-9.6050000000000004</v>
      </c>
      <c r="T52" s="51">
        <v>-9.6099999999999994</v>
      </c>
      <c r="U52" s="51">
        <v>-12.6075</v>
      </c>
      <c r="V52" s="51">
        <v>-16.037500000000001</v>
      </c>
      <c r="W52" s="51">
        <v>-4.5250000000000004</v>
      </c>
      <c r="X52" s="51">
        <v>0</v>
      </c>
      <c r="Y52" s="51">
        <v>0</v>
      </c>
      <c r="Z52" s="51">
        <v>0</v>
      </c>
      <c r="AA52" s="51">
        <v>-15.105</v>
      </c>
      <c r="AB52" s="52">
        <v>-11.664999999999999</v>
      </c>
    </row>
    <row r="53" thickBot="1" ht="16.5">
      <c r="A53" s="34"/>
      <c r="B53" s="53">
        <v>46157</v>
      </c>
      <c r="C53" s="48">
        <f>SUM(E53:AB53)</f>
        <v>-79.862500000000011</v>
      </c>
      <c r="D53" s="49"/>
      <c r="E53" s="50">
        <v>0</v>
      </c>
      <c r="F53" s="51">
        <v>0</v>
      </c>
      <c r="G53" s="51">
        <v>-1.2649999999999999</v>
      </c>
      <c r="H53" s="51">
        <v>-0.30249999999999999</v>
      </c>
      <c r="I53" s="51">
        <v>0</v>
      </c>
      <c r="J53" s="51">
        <v>-4.8700000000000001</v>
      </c>
      <c r="K53" s="51">
        <v>-10.3675</v>
      </c>
      <c r="L53" s="51">
        <v>0</v>
      </c>
      <c r="M53" s="51">
        <v>0</v>
      </c>
      <c r="N53" s="51">
        <v>0</v>
      </c>
      <c r="O53" s="51">
        <v>-6.5575000000000001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-10.0825</v>
      </c>
      <c r="W53" s="51">
        <v>-15.265000000000001</v>
      </c>
      <c r="X53" s="51">
        <v>-15.51</v>
      </c>
      <c r="Y53" s="51">
        <v>-11.15</v>
      </c>
      <c r="Z53" s="51">
        <v>-3.4624999999999999</v>
      </c>
      <c r="AA53" s="51">
        <v>0</v>
      </c>
      <c r="AB53" s="52">
        <v>-1.03</v>
      </c>
    </row>
    <row r="54" thickBot="1" ht="16.5">
      <c r="A54" s="34"/>
      <c r="B54" s="53">
        <v>46158</v>
      </c>
      <c r="C54" s="48">
        <f>SUM(E54:AB54)</f>
        <v>-185.18000000000001</v>
      </c>
      <c r="D54" s="49"/>
      <c r="E54" s="50">
        <v>-1.8600000000000001</v>
      </c>
      <c r="F54" s="51">
        <v>-3.2749999999999999</v>
      </c>
      <c r="G54" s="51">
        <v>-3.8725000000000001</v>
      </c>
      <c r="H54" s="51">
        <v>-8.1600000000000001</v>
      </c>
      <c r="I54" s="51">
        <v>0</v>
      </c>
      <c r="J54" s="51">
        <v>0</v>
      </c>
      <c r="K54" s="51">
        <v>0</v>
      </c>
      <c r="L54" s="51">
        <v>0</v>
      </c>
      <c r="M54" s="51">
        <v>-10.685</v>
      </c>
      <c r="N54" s="51">
        <v>-15.59</v>
      </c>
      <c r="O54" s="51">
        <v>-13.2475</v>
      </c>
      <c r="P54" s="51">
        <v>-13.512499999999999</v>
      </c>
      <c r="Q54" s="51">
        <v>-13.550000000000001</v>
      </c>
      <c r="R54" s="51">
        <v>0</v>
      </c>
      <c r="S54" s="51">
        <v>0</v>
      </c>
      <c r="T54" s="51">
        <v>0</v>
      </c>
      <c r="U54" s="51">
        <v>-10.869999999999999</v>
      </c>
      <c r="V54" s="51">
        <v>-12.6325</v>
      </c>
      <c r="W54" s="51">
        <v>-15.262499999999999</v>
      </c>
      <c r="X54" s="51">
        <v>-5.5750000000000002</v>
      </c>
      <c r="Y54" s="51">
        <v>-15.1275</v>
      </c>
      <c r="Z54" s="51">
        <v>-14.525</v>
      </c>
      <c r="AA54" s="51">
        <v>-15.205</v>
      </c>
      <c r="AB54" s="52">
        <v>-12.23</v>
      </c>
    </row>
    <row r="55" thickBot="1" ht="16.5">
      <c r="A55" s="34"/>
      <c r="B55" s="53">
        <v>46159</v>
      </c>
      <c r="C55" s="48">
        <f>SUM(E55:AB55)</f>
        <v>-31.9025</v>
      </c>
      <c r="D55" s="49"/>
      <c r="E55" s="50">
        <v>-4.1974999999999998</v>
      </c>
      <c r="F55" s="51">
        <v>0</v>
      </c>
      <c r="G55" s="51">
        <v>-2.4525000000000001</v>
      </c>
      <c r="H55" s="51">
        <v>0</v>
      </c>
      <c r="I55" s="51">
        <v>0</v>
      </c>
      <c r="J55" s="51">
        <v>0</v>
      </c>
      <c r="K55" s="51">
        <v>0</v>
      </c>
      <c r="L55" s="51">
        <v>-0.55000000000000004</v>
      </c>
      <c r="M55" s="51">
        <v>-5.625</v>
      </c>
      <c r="N55" s="51">
        <v>0</v>
      </c>
      <c r="O55" s="51">
        <v>0</v>
      </c>
      <c r="P55" s="51">
        <v>0</v>
      </c>
      <c r="Q55" s="51">
        <v>-9.5875000000000004</v>
      </c>
      <c r="R55" s="51">
        <v>-6.6574999999999998</v>
      </c>
      <c r="S55" s="51">
        <v>0</v>
      </c>
      <c r="T55" s="51">
        <v>0</v>
      </c>
      <c r="U55" s="51">
        <v>0</v>
      </c>
      <c r="V55" s="51">
        <v>0</v>
      </c>
      <c r="W55" s="51">
        <v>-1.825</v>
      </c>
      <c r="X55" s="51">
        <v>-1.0075000000000001</v>
      </c>
      <c r="Y55" s="51">
        <v>0</v>
      </c>
      <c r="Z55" s="51">
        <v>0</v>
      </c>
      <c r="AA55" s="51">
        <v>0</v>
      </c>
      <c r="AB55" s="52">
        <v>0</v>
      </c>
    </row>
    <row r="56" thickBot="1" ht="16.5">
      <c r="A56" s="34"/>
      <c r="B56" s="53">
        <v>46160</v>
      </c>
      <c r="C56" s="48">
        <f>SUM(E56:AB56)</f>
        <v>-224.91750000000002</v>
      </c>
      <c r="D56" s="49"/>
      <c r="E56" s="50">
        <v>-0.42999999999999999</v>
      </c>
      <c r="F56" s="51">
        <v>-8.1575000000000006</v>
      </c>
      <c r="G56" s="51">
        <v>-7.7474999999999996</v>
      </c>
      <c r="H56" s="51">
        <v>-9.4725000000000001</v>
      </c>
      <c r="I56" s="51">
        <v>-10.199999999999999</v>
      </c>
      <c r="J56" s="51">
        <v>-13.210000000000001</v>
      </c>
      <c r="K56" s="51">
        <v>-15.140000000000001</v>
      </c>
      <c r="L56" s="51">
        <v>0</v>
      </c>
      <c r="M56" s="51">
        <v>-16.162500000000001</v>
      </c>
      <c r="N56" s="51">
        <v>-12.342499999999999</v>
      </c>
      <c r="O56" s="51">
        <v>-12.385</v>
      </c>
      <c r="P56" s="51">
        <v>-12.3825</v>
      </c>
      <c r="Q56" s="51">
        <v>-12.44</v>
      </c>
      <c r="R56" s="51">
        <v>-13.574999999999999</v>
      </c>
      <c r="S56" s="51">
        <v>-13.5875</v>
      </c>
      <c r="T56" s="51">
        <v>-13.574999999999999</v>
      </c>
      <c r="U56" s="51">
        <v>-13.555</v>
      </c>
      <c r="V56" s="51">
        <v>-16.087499999999999</v>
      </c>
      <c r="W56" s="51">
        <v>0</v>
      </c>
      <c r="X56" s="51">
        <v>-10.1675</v>
      </c>
      <c r="Y56" s="51">
        <v>0</v>
      </c>
      <c r="Z56" s="51">
        <v>0</v>
      </c>
      <c r="AA56" s="51">
        <v>-12.305</v>
      </c>
      <c r="AB56" s="52">
        <v>-1.9950000000000001</v>
      </c>
    </row>
    <row r="57" thickBot="1" ht="16.5">
      <c r="A57" s="34"/>
      <c r="B57" s="53">
        <v>46161</v>
      </c>
      <c r="C57" s="48">
        <f>SUM(E57:AB57)</f>
        <v>-15.955000000000002</v>
      </c>
      <c r="D57" s="49"/>
      <c r="E57" s="50">
        <v>0</v>
      </c>
      <c r="F57" s="51">
        <v>0</v>
      </c>
      <c r="G57" s="51">
        <v>-3.8075000000000001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-12.147500000000001</v>
      </c>
    </row>
    <row r="58" thickBot="1" ht="16.5">
      <c r="A58" s="34"/>
      <c r="B58" s="53">
        <v>46162</v>
      </c>
      <c r="C58" s="48">
        <f>SUM(E58:AB58)</f>
        <v>-108.10750000000003</v>
      </c>
      <c r="D58" s="49"/>
      <c r="E58" s="50">
        <v>-6.8274999999999997</v>
      </c>
      <c r="F58" s="51">
        <v>-14.255000000000001</v>
      </c>
      <c r="G58" s="51">
        <v>-5.0899999999999999</v>
      </c>
      <c r="H58" s="51">
        <v>0</v>
      </c>
      <c r="I58" s="51">
        <v>0</v>
      </c>
      <c r="J58" s="51">
        <v>-0.050000000000000003</v>
      </c>
      <c r="K58" s="51">
        <v>0</v>
      </c>
      <c r="L58" s="51">
        <v>0</v>
      </c>
      <c r="M58" s="51">
        <v>-3.1524999999999999</v>
      </c>
      <c r="N58" s="51">
        <v>-10.4</v>
      </c>
      <c r="O58" s="51">
        <v>-8.3025000000000002</v>
      </c>
      <c r="P58" s="51">
        <v>-10.074999999999999</v>
      </c>
      <c r="Q58" s="51">
        <v>-10.5875</v>
      </c>
      <c r="R58" s="51">
        <v>-10.5875</v>
      </c>
      <c r="S58" s="51">
        <v>-10.5875</v>
      </c>
      <c r="T58" s="51">
        <v>-3.1099999999999999</v>
      </c>
      <c r="U58" s="51">
        <v>0</v>
      </c>
      <c r="V58" s="51">
        <v>-14.352499999999999</v>
      </c>
      <c r="W58" s="51">
        <v>0</v>
      </c>
      <c r="X58" s="51">
        <v>0</v>
      </c>
      <c r="Y58" s="51">
        <v>0</v>
      </c>
      <c r="Z58" s="51">
        <v>-0.72999999999999998</v>
      </c>
      <c r="AA58" s="51">
        <v>0</v>
      </c>
      <c r="AB58" s="52">
        <v>0</v>
      </c>
    </row>
    <row r="59" thickBot="1" ht="16.5">
      <c r="A59" s="34"/>
      <c r="B59" s="53">
        <v>46163</v>
      </c>
      <c r="C59" s="48">
        <f>SUM(E59:AB59)</f>
        <v>-101.825</v>
      </c>
      <c r="D59" s="49"/>
      <c r="E59" s="50">
        <v>0</v>
      </c>
      <c r="F59" s="51">
        <v>-3.5699999999999998</v>
      </c>
      <c r="G59" s="51">
        <v>-0.4375</v>
      </c>
      <c r="H59" s="51">
        <v>-10.467499999999999</v>
      </c>
      <c r="I59" s="51">
        <v>-2.895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-9.5824999999999996</v>
      </c>
      <c r="P59" s="51">
        <v>-8.6974999999999998</v>
      </c>
      <c r="Q59" s="51">
        <v>-10.505000000000001</v>
      </c>
      <c r="R59" s="51">
        <v>-8.8975000000000009</v>
      </c>
      <c r="S59" s="51">
        <v>0</v>
      </c>
      <c r="T59" s="51">
        <v>-3.6749999999999998</v>
      </c>
      <c r="U59" s="51">
        <v>-6.0525000000000002</v>
      </c>
      <c r="V59" s="51">
        <v>0</v>
      </c>
      <c r="W59" s="51">
        <v>-15.215</v>
      </c>
      <c r="X59" s="51">
        <v>-15.859999999999999</v>
      </c>
      <c r="Y59" s="51">
        <v>-4.8899999999999997</v>
      </c>
      <c r="Z59" s="51">
        <v>0</v>
      </c>
      <c r="AA59" s="51">
        <v>0</v>
      </c>
      <c r="AB59" s="52">
        <v>-1.0800000000000001</v>
      </c>
    </row>
    <row r="60" thickBot="1" ht="16.5">
      <c r="A60" s="34"/>
      <c r="B60" s="53">
        <v>46164</v>
      </c>
      <c r="C60" s="48">
        <f>SUM(E60:AB60)</f>
        <v>-87.507500000000007</v>
      </c>
      <c r="D60" s="49"/>
      <c r="E60" s="50">
        <v>0</v>
      </c>
      <c r="F60" s="51">
        <v>0</v>
      </c>
      <c r="G60" s="51">
        <v>0</v>
      </c>
      <c r="H60" s="51">
        <v>-1.0549999999999999</v>
      </c>
      <c r="I60" s="51">
        <v>0</v>
      </c>
      <c r="J60" s="51">
        <v>0</v>
      </c>
      <c r="K60" s="51">
        <v>-2.0699999999999998</v>
      </c>
      <c r="L60" s="51">
        <v>-1.45</v>
      </c>
      <c r="M60" s="51">
        <v>0</v>
      </c>
      <c r="N60" s="51">
        <v>0</v>
      </c>
      <c r="O60" s="51">
        <v>-1.5</v>
      </c>
      <c r="P60" s="51">
        <v>0</v>
      </c>
      <c r="Q60" s="51">
        <v>0</v>
      </c>
      <c r="R60" s="51">
        <v>0</v>
      </c>
      <c r="S60" s="51">
        <v>0</v>
      </c>
      <c r="T60" s="51">
        <v>-7.8300000000000001</v>
      </c>
      <c r="U60" s="51">
        <v>0</v>
      </c>
      <c r="V60" s="51">
        <v>-1.03</v>
      </c>
      <c r="W60" s="51">
        <v>-13.827500000000001</v>
      </c>
      <c r="X60" s="51">
        <v>-16.012499999999999</v>
      </c>
      <c r="Y60" s="51">
        <v>-15.275</v>
      </c>
      <c r="Z60" s="51">
        <v>-11.8775</v>
      </c>
      <c r="AA60" s="51">
        <v>-14.6</v>
      </c>
      <c r="AB60" s="52">
        <v>-0.97999999999999998</v>
      </c>
    </row>
    <row r="61" thickBot="1" ht="16.5">
      <c r="A61" s="34"/>
      <c r="B61" s="53">
        <v>46165</v>
      </c>
      <c r="C61" s="48">
        <f>SUM(E61:AB61)</f>
        <v>-69.557500000000005</v>
      </c>
      <c r="D61" s="49"/>
      <c r="E61" s="50">
        <v>0</v>
      </c>
      <c r="F61" s="51">
        <v>-13.7575</v>
      </c>
      <c r="G61" s="51">
        <v>-0.82999999999999996</v>
      </c>
      <c r="H61" s="51">
        <v>0</v>
      </c>
      <c r="I61" s="51">
        <v>-1.3600000000000001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-9.4849999999999994</v>
      </c>
      <c r="U61" s="51">
        <v>0</v>
      </c>
      <c r="V61" s="51">
        <v>-0.91000000000000003</v>
      </c>
      <c r="W61" s="51">
        <v>-15.970000000000001</v>
      </c>
      <c r="X61" s="51">
        <v>-16.892499999999998</v>
      </c>
      <c r="Y61" s="51">
        <v>-10.352499999999999</v>
      </c>
      <c r="Z61" s="51">
        <v>0</v>
      </c>
      <c r="AA61" s="51">
        <v>0</v>
      </c>
      <c r="AB61" s="52">
        <v>0</v>
      </c>
    </row>
    <row r="62" thickBot="1" ht="16.5">
      <c r="A62" s="34"/>
      <c r="B62" s="53">
        <v>46166</v>
      </c>
      <c r="C62" s="48">
        <f>SUM(E62:AB62)</f>
        <v>-35.799999999999997</v>
      </c>
      <c r="D62" s="49"/>
      <c r="E62" s="50">
        <v>0</v>
      </c>
      <c r="F62" s="51">
        <v>0</v>
      </c>
      <c r="G62" s="51">
        <v>0</v>
      </c>
      <c r="H62" s="51">
        <v>-0.5</v>
      </c>
      <c r="I62" s="51">
        <v>0</v>
      </c>
      <c r="J62" s="51">
        <v>0</v>
      </c>
      <c r="K62" s="51">
        <v>-0.75</v>
      </c>
      <c r="L62" s="51">
        <v>-5.2000000000000002</v>
      </c>
      <c r="M62" s="51">
        <v>-4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-2.8900000000000001</v>
      </c>
      <c r="V62" s="51">
        <v>-2.9399999999999999</v>
      </c>
      <c r="W62" s="51">
        <v>-0.28999999999999998</v>
      </c>
      <c r="X62" s="51">
        <v>-5.9500000000000002</v>
      </c>
      <c r="Y62" s="51">
        <v>-5.8099999999999996</v>
      </c>
      <c r="Z62" s="51">
        <v>-6.4000000000000004</v>
      </c>
      <c r="AA62" s="51">
        <v>0</v>
      </c>
      <c r="AB62" s="52">
        <v>-1.0700000000000001</v>
      </c>
    </row>
    <row r="63" thickBot="1" ht="16.5">
      <c r="A63" s="34"/>
      <c r="B63" s="53">
        <v>46167</v>
      </c>
      <c r="C63" s="48">
        <f>SUM(E63:AB63)</f>
        <v>-40.300000000000004</v>
      </c>
      <c r="D63" s="49"/>
      <c r="E63" s="50">
        <v>0</v>
      </c>
      <c r="F63" s="51">
        <v>0</v>
      </c>
      <c r="G63" s="51">
        <v>-2.7999999999999998</v>
      </c>
      <c r="H63" s="51">
        <v>-2.9500000000000002</v>
      </c>
      <c r="I63" s="51">
        <v>-2.96</v>
      </c>
      <c r="J63" s="51">
        <v>-2.98</v>
      </c>
      <c r="K63" s="51">
        <v>-2.96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-5.2699999999999996</v>
      </c>
      <c r="W63" s="51">
        <v>-15.2925</v>
      </c>
      <c r="X63" s="51">
        <v>0</v>
      </c>
      <c r="Y63" s="51">
        <v>0</v>
      </c>
      <c r="Z63" s="51">
        <v>0</v>
      </c>
      <c r="AA63" s="51">
        <v>0</v>
      </c>
      <c r="AB63" s="52">
        <v>-5.0875000000000004</v>
      </c>
    </row>
    <row r="64" thickBot="1" ht="16.5">
      <c r="A64" s="34"/>
      <c r="B64" s="53">
        <v>46168</v>
      </c>
      <c r="C64" s="48">
        <f>SUM(E64:AB64)</f>
        <v>0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thickBot="1" ht="16.5">
      <c r="A65" s="34"/>
      <c r="B65" s="53">
        <v>46169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thickBot="1" ht="16.5">
      <c r="A66" s="34"/>
      <c r="B66" s="53">
        <v>46170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thickBot="1" ht="16.5">
      <c r="A67" s="34"/>
      <c r="B67" s="53">
        <v>46171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thickBot="1" ht="16.5">
      <c r="A68" s="34"/>
      <c r="B68" s="53">
        <v>46172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46173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thickTop="1" thickBot="1" ht="17.25">
      <c r="A74" s="34"/>
      <c r="B74" s="47">
        <v>46143</v>
      </c>
      <c r="C74" s="58">
        <f>SUMIF(E74:AB74,"&gt;0")</f>
        <v>84.239999999999995</v>
      </c>
      <c r="D74" s="59">
        <f>SUMIF(E74:AB74,"&lt;0")</f>
        <v>0</v>
      </c>
      <c r="E74" s="60">
        <f>E4+ABS(E39)</f>
        <v>0.46000000000000002</v>
      </c>
      <c r="F74" s="60">
        <f t="shared" ref="F74:AB74" si="0">F4+ABS(F39)</f>
        <v>2.8399999999999999</v>
      </c>
      <c r="G74" s="60">
        <f t="shared" si="0"/>
        <v>2.3199999999999998</v>
      </c>
      <c r="H74" s="60">
        <f t="shared" si="0"/>
        <v>0</v>
      </c>
      <c r="I74" s="60">
        <f t="shared" si="0"/>
        <v>0</v>
      </c>
      <c r="J74" s="60">
        <f t="shared" si="0"/>
        <v>1.1499999999999999</v>
      </c>
      <c r="K74" s="60">
        <f t="shared" si="0"/>
        <v>1.02</v>
      </c>
      <c r="L74" s="60">
        <f t="shared" si="0"/>
        <v>2.8199999999999998</v>
      </c>
      <c r="M74" s="60">
        <f t="shared" si="0"/>
        <v>3</v>
      </c>
      <c r="N74" s="60">
        <f t="shared" si="0"/>
        <v>3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0</v>
      </c>
      <c r="X74" s="60">
        <f t="shared" si="0"/>
        <v>12.08</v>
      </c>
      <c r="Y74" s="60">
        <f t="shared" si="0"/>
        <v>15.460000000000001</v>
      </c>
      <c r="Z74" s="60">
        <f t="shared" si="0"/>
        <v>14.6</v>
      </c>
      <c r="AA74" s="60">
        <f t="shared" si="0"/>
        <v>14.75</v>
      </c>
      <c r="AB74" s="61">
        <f t="shared" si="0"/>
        <v>10.74</v>
      </c>
    </row>
    <row r="75" thickBot="1" ht="16.5">
      <c r="A75" s="34"/>
      <c r="B75" s="53">
        <v>46144</v>
      </c>
      <c r="C75" s="58">
        <f>SUMIF(E75:AB75,"&gt;0")</f>
        <v>59.019999999999996</v>
      </c>
      <c r="D75" s="59">
        <f>SUMIF(E75:AB75,"&lt;0")</f>
        <v>0</v>
      </c>
      <c r="E75" s="60">
        <f t="shared" ref="E75:AB75" si="1">E5+ABS(E40)</f>
        <v>2.5899999999999999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si="1"/>
        <v>0</v>
      </c>
      <c r="U75" s="60">
        <f t="shared" si="1"/>
        <v>0</v>
      </c>
      <c r="V75" s="60">
        <f t="shared" si="1"/>
        <v>3</v>
      </c>
      <c r="W75" s="60">
        <f t="shared" si="1"/>
        <v>2.2799999999999998</v>
      </c>
      <c r="X75" s="60">
        <f t="shared" si="1"/>
        <v>15.859999999999999</v>
      </c>
      <c r="Y75" s="60">
        <f t="shared" si="1"/>
        <v>15.85</v>
      </c>
      <c r="Z75" s="60">
        <f t="shared" si="1"/>
        <v>6.4100000000000001</v>
      </c>
      <c r="AA75" s="60">
        <f t="shared" si="1"/>
        <v>2.5899999999999999</v>
      </c>
      <c r="AB75" s="62">
        <f t="shared" si="1"/>
        <v>10.44</v>
      </c>
    </row>
    <row r="76" thickBot="1" ht="16.5">
      <c r="A76" s="34"/>
      <c r="B76" s="53">
        <v>46145</v>
      </c>
      <c r="C76" s="58">
        <f>SUMIF(E76:AB76,"&gt;0")</f>
        <v>111.32000000000001</v>
      </c>
      <c r="D76" s="59">
        <f>SUMIF(E76:AB76,"&lt;0")</f>
        <v>0</v>
      </c>
      <c r="E76" s="60">
        <f t="shared" ref="E76:AB76" si="2">E6+ABS(E41)</f>
        <v>19.559999999999999</v>
      </c>
      <c r="F76" s="60">
        <f t="shared" si="2"/>
        <v>2.1299999999999999</v>
      </c>
      <c r="G76" s="60">
        <f t="shared" si="2"/>
        <v>6.5999999999999996</v>
      </c>
      <c r="H76" s="60">
        <f t="shared" si="2"/>
        <v>2.3199999999999998</v>
      </c>
      <c r="I76" s="60">
        <f t="shared" si="2"/>
        <v>2.4900000000000002</v>
      </c>
      <c r="J76" s="60">
        <f t="shared" si="2"/>
        <v>0.39000000000000001</v>
      </c>
      <c r="K76" s="60">
        <f t="shared" si="2"/>
        <v>1.3999999999999999</v>
      </c>
      <c r="L76" s="60">
        <f t="shared" si="2"/>
        <v>0.55000000000000004</v>
      </c>
      <c r="M76" s="60">
        <f t="shared" si="2"/>
        <v>0</v>
      </c>
      <c r="N76" s="60">
        <f t="shared" si="2"/>
        <v>0</v>
      </c>
      <c r="O76" s="60">
        <f t="shared" si="2"/>
        <v>0</v>
      </c>
      <c r="P76" s="60">
        <f t="shared" si="2"/>
        <v>0</v>
      </c>
      <c r="Q76" s="60">
        <f t="shared" si="2"/>
        <v>0</v>
      </c>
      <c r="R76" s="60">
        <f t="shared" si="2"/>
        <v>0</v>
      </c>
      <c r="S76" s="60">
        <f t="shared" si="2"/>
        <v>0</v>
      </c>
      <c r="T76" s="60">
        <f t="shared" si="2"/>
        <v>0</v>
      </c>
      <c r="U76" s="60">
        <f t="shared" si="2"/>
        <v>0</v>
      </c>
      <c r="V76" s="60">
        <f t="shared" si="2"/>
        <v>1.02</v>
      </c>
      <c r="W76" s="60">
        <f t="shared" si="2"/>
        <v>8.0700000000000003</v>
      </c>
      <c r="X76" s="60">
        <f t="shared" si="2"/>
        <v>16.149999999999999</v>
      </c>
      <c r="Y76" s="60">
        <f t="shared" si="2"/>
        <v>16.129999999999999</v>
      </c>
      <c r="Z76" s="60">
        <f t="shared" si="2"/>
        <v>16.239999999999998</v>
      </c>
      <c r="AA76" s="60">
        <f t="shared" si="2"/>
        <v>16.350000000000001</v>
      </c>
      <c r="AB76" s="62">
        <f t="shared" si="2"/>
        <v>1.9199999999999999</v>
      </c>
    </row>
    <row r="77" thickBot="1" ht="16.5">
      <c r="A77" s="34"/>
      <c r="B77" s="53">
        <v>46146</v>
      </c>
      <c r="C77" s="58">
        <f>SUMIF(E77:AB77,"&gt;0")</f>
        <v>126.89999999999998</v>
      </c>
      <c r="D77" s="59">
        <f>SUMIF(E77:AB77,"&lt;0")</f>
        <v>0</v>
      </c>
      <c r="E77" s="60">
        <f t="shared" ref="E77:AB77" si="3">E7+ABS(E42)</f>
        <v>3.6699999999999999</v>
      </c>
      <c r="F77" s="60">
        <f t="shared" si="3"/>
        <v>18.48</v>
      </c>
      <c r="G77" s="60">
        <f t="shared" si="3"/>
        <v>6.4699999999999998</v>
      </c>
      <c r="H77" s="60">
        <f t="shared" si="3"/>
        <v>6.4699999999999998</v>
      </c>
      <c r="I77" s="60">
        <f t="shared" si="3"/>
        <v>2.5</v>
      </c>
      <c r="J77" s="60">
        <f t="shared" si="3"/>
        <v>6.4400000000000004</v>
      </c>
      <c r="K77" s="60">
        <f t="shared" si="3"/>
        <v>3.0800000000000001</v>
      </c>
      <c r="L77" s="60">
        <f t="shared" si="3"/>
        <v>5.7400000000000002</v>
      </c>
      <c r="M77" s="60">
        <f t="shared" si="3"/>
        <v>0.85999999999999999</v>
      </c>
      <c r="N77" s="60">
        <f t="shared" si="3"/>
        <v>0</v>
      </c>
      <c r="O77" s="60">
        <f t="shared" si="3"/>
        <v>0</v>
      </c>
      <c r="P77" s="60">
        <f t="shared" si="3"/>
        <v>0</v>
      </c>
      <c r="Q77" s="60">
        <f t="shared" si="3"/>
        <v>0</v>
      </c>
      <c r="R77" s="60">
        <f t="shared" si="3"/>
        <v>0</v>
      </c>
      <c r="S77" s="60">
        <f t="shared" si="3"/>
        <v>0</v>
      </c>
      <c r="T77" s="60">
        <f t="shared" si="3"/>
        <v>0</v>
      </c>
      <c r="U77" s="60">
        <f t="shared" si="3"/>
        <v>2.3999999999999999</v>
      </c>
      <c r="V77" s="60">
        <f t="shared" si="3"/>
        <v>1.3700000000000001</v>
      </c>
      <c r="W77" s="60">
        <f t="shared" si="3"/>
        <v>7.9799999999999995</v>
      </c>
      <c r="X77" s="60">
        <f t="shared" si="3"/>
        <v>18.43</v>
      </c>
      <c r="Y77" s="60">
        <f t="shared" si="3"/>
        <v>19.219999999999999</v>
      </c>
      <c r="Z77" s="60">
        <f t="shared" si="3"/>
        <v>4.5899999999999999</v>
      </c>
      <c r="AA77" s="60">
        <f t="shared" si="3"/>
        <v>14.07</v>
      </c>
      <c r="AB77" s="62">
        <f t="shared" si="3"/>
        <v>5.1299999999999999</v>
      </c>
    </row>
    <row r="78" thickBot="1" ht="16.5">
      <c r="A78" s="34"/>
      <c r="B78" s="53">
        <v>46147</v>
      </c>
      <c r="C78" s="58">
        <f>SUMIF(E78:AB78,"&gt;0")</f>
        <v>171.785</v>
      </c>
      <c r="D78" s="59">
        <f>SUMIF(E78:AB78,"&lt;0")</f>
        <v>0</v>
      </c>
      <c r="E78" s="60">
        <f t="shared" ref="E78:AB78" si="4">E8+ABS(E43)</f>
        <v>3.3799999999999999</v>
      </c>
      <c r="F78" s="60">
        <f t="shared" si="4"/>
        <v>2.27</v>
      </c>
      <c r="G78" s="60">
        <f t="shared" si="4"/>
        <v>5.1600000000000001</v>
      </c>
      <c r="H78" s="60">
        <f t="shared" si="4"/>
        <v>11.289999999999999</v>
      </c>
      <c r="I78" s="60">
        <f t="shared" si="4"/>
        <v>11.83</v>
      </c>
      <c r="J78" s="60">
        <f t="shared" si="4"/>
        <v>7.54</v>
      </c>
      <c r="K78" s="60">
        <f t="shared" si="4"/>
        <v>15.25</v>
      </c>
      <c r="L78" s="60">
        <f t="shared" si="4"/>
        <v>7.2300000000000004</v>
      </c>
      <c r="M78" s="60">
        <f t="shared" si="4"/>
        <v>0.52000000000000002</v>
      </c>
      <c r="N78" s="60">
        <f t="shared" si="4"/>
        <v>2.7000000000000002</v>
      </c>
      <c r="O78" s="60">
        <f t="shared" si="4"/>
        <v>2.6800000000000002</v>
      </c>
      <c r="P78" s="60">
        <f t="shared" si="4"/>
        <v>2.7599999999999998</v>
      </c>
      <c r="Q78" s="60">
        <f t="shared" si="4"/>
        <v>2.8500000000000001</v>
      </c>
      <c r="R78" s="60">
        <f t="shared" si="4"/>
        <v>2.7999999999999998</v>
      </c>
      <c r="S78" s="60">
        <f t="shared" si="4"/>
        <v>2.8399999999999999</v>
      </c>
      <c r="T78" s="60">
        <f t="shared" si="4"/>
        <v>2.4199999999999999</v>
      </c>
      <c r="U78" s="60">
        <f t="shared" si="4"/>
        <v>2.3799999999999999</v>
      </c>
      <c r="V78" s="60">
        <f t="shared" si="4"/>
        <v>12.005000000000001</v>
      </c>
      <c r="W78" s="60">
        <f t="shared" si="4"/>
        <v>14.744999999999999</v>
      </c>
      <c r="X78" s="60">
        <f t="shared" si="4"/>
        <v>1.9650000000000001</v>
      </c>
      <c r="Y78" s="60">
        <f t="shared" si="4"/>
        <v>13.227499999999999</v>
      </c>
      <c r="Z78" s="60">
        <f t="shared" si="4"/>
        <v>14.69</v>
      </c>
      <c r="AA78" s="60">
        <f t="shared" si="4"/>
        <v>13.505000000000001</v>
      </c>
      <c r="AB78" s="62">
        <f t="shared" si="4"/>
        <v>15.7475</v>
      </c>
    </row>
    <row r="79" thickBot="1" ht="16.5">
      <c r="A79" s="34"/>
      <c r="B79" s="53">
        <v>46148</v>
      </c>
      <c r="C79" s="58">
        <f>SUMIF(E79:AB79,"&gt;0")</f>
        <v>56.240000000000002</v>
      </c>
      <c r="D79" s="59">
        <f>SUMIF(E79:AB79,"&lt;0")</f>
        <v>0</v>
      </c>
      <c r="E79" s="60">
        <f t="shared" ref="E79:AB79" si="5">E9+ABS(E44)</f>
        <v>0.38750000000000001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0</v>
      </c>
      <c r="Q79" s="60">
        <f t="shared" si="5"/>
        <v>0</v>
      </c>
      <c r="R79" s="60">
        <f t="shared" si="5"/>
        <v>0</v>
      </c>
      <c r="S79" s="60">
        <f t="shared" si="5"/>
        <v>0</v>
      </c>
      <c r="T79" s="60">
        <f t="shared" si="5"/>
        <v>0</v>
      </c>
      <c r="U79" s="60">
        <f t="shared" si="5"/>
        <v>2.79</v>
      </c>
      <c r="V79" s="60">
        <f t="shared" si="5"/>
        <v>2.8199999999999998</v>
      </c>
      <c r="W79" s="60">
        <f t="shared" si="5"/>
        <v>1.8700000000000001</v>
      </c>
      <c r="X79" s="60">
        <f t="shared" si="5"/>
        <v>5.6849999999999996</v>
      </c>
      <c r="Y79" s="60">
        <f t="shared" si="5"/>
        <v>5.665</v>
      </c>
      <c r="Z79" s="60">
        <f t="shared" si="5"/>
        <v>6.3799999999999999</v>
      </c>
      <c r="AA79" s="60">
        <f t="shared" si="5"/>
        <v>14.994999999999999</v>
      </c>
      <c r="AB79" s="62">
        <f t="shared" si="5"/>
        <v>15.647500000000001</v>
      </c>
    </row>
    <row r="80" thickBot="1" ht="16.5">
      <c r="A80" s="34"/>
      <c r="B80" s="53">
        <v>46149</v>
      </c>
      <c r="C80" s="58">
        <f>SUMIF(E80:AB80,"&gt;0")</f>
        <v>126.78500000000003</v>
      </c>
      <c r="D80" s="59">
        <f>SUMIF(E80:AB80,"&lt;0")</f>
        <v>0</v>
      </c>
      <c r="E80" s="60">
        <f t="shared" ref="E80:AB80" si="6">E10+ABS(E45)</f>
        <v>10.035</v>
      </c>
      <c r="F80" s="60">
        <f t="shared" si="6"/>
        <v>0.54000000000000004</v>
      </c>
      <c r="G80" s="60">
        <f t="shared" si="6"/>
        <v>3</v>
      </c>
      <c r="H80" s="60">
        <f t="shared" si="6"/>
        <v>3</v>
      </c>
      <c r="I80" s="60">
        <f t="shared" si="6"/>
        <v>2.6200000000000001</v>
      </c>
      <c r="J80" s="60">
        <f t="shared" si="6"/>
        <v>2.54</v>
      </c>
      <c r="K80" s="60">
        <f t="shared" si="6"/>
        <v>10.744999999999999</v>
      </c>
      <c r="L80" s="60">
        <f t="shared" si="6"/>
        <v>3.145</v>
      </c>
      <c r="M80" s="60">
        <f t="shared" si="6"/>
        <v>3</v>
      </c>
      <c r="N80" s="60">
        <f t="shared" si="6"/>
        <v>0</v>
      </c>
      <c r="O80" s="60">
        <f t="shared" si="6"/>
        <v>3</v>
      </c>
      <c r="P80" s="60">
        <f t="shared" si="6"/>
        <v>3</v>
      </c>
      <c r="Q80" s="60">
        <f t="shared" si="6"/>
        <v>1.53</v>
      </c>
      <c r="R80" s="60">
        <f t="shared" si="6"/>
        <v>2.3399999999999999</v>
      </c>
      <c r="S80" s="60">
        <f t="shared" si="6"/>
        <v>1.6299999999999999</v>
      </c>
      <c r="T80" s="60">
        <f t="shared" si="6"/>
        <v>5.79</v>
      </c>
      <c r="U80" s="60">
        <f t="shared" si="6"/>
        <v>6.2400000000000002</v>
      </c>
      <c r="V80" s="60">
        <f t="shared" si="6"/>
        <v>14.69</v>
      </c>
      <c r="W80" s="60">
        <f t="shared" si="6"/>
        <v>13.452500000000001</v>
      </c>
      <c r="X80" s="60">
        <f t="shared" si="6"/>
        <v>18.719999999999999</v>
      </c>
      <c r="Y80" s="60">
        <f t="shared" si="6"/>
        <v>1.3425</v>
      </c>
      <c r="Z80" s="60">
        <f t="shared" si="6"/>
        <v>11.0725</v>
      </c>
      <c r="AA80" s="60">
        <f t="shared" si="6"/>
        <v>3.23</v>
      </c>
      <c r="AB80" s="62">
        <f t="shared" si="6"/>
        <v>2.1225000000000001</v>
      </c>
    </row>
    <row r="81" thickBot="1" ht="16.5">
      <c r="A81" s="34"/>
      <c r="B81" s="53">
        <v>46150</v>
      </c>
      <c r="C81" s="58">
        <f>SUMIF(E81:AB81,"&gt;0")</f>
        <v>118.21250000000001</v>
      </c>
      <c r="D81" s="59">
        <f>SUMIF(E81:AB81,"&lt;0")</f>
        <v>0</v>
      </c>
      <c r="E81" s="60">
        <f t="shared" ref="E81:AB81" si="7">E11+ABS(E46)</f>
        <v>6.8499999999999996</v>
      </c>
      <c r="F81" s="60">
        <f t="shared" si="7"/>
        <v>7</v>
      </c>
      <c r="G81" s="60">
        <f t="shared" si="7"/>
        <v>3</v>
      </c>
      <c r="H81" s="60">
        <f t="shared" si="7"/>
        <v>3</v>
      </c>
      <c r="I81" s="60">
        <f t="shared" si="7"/>
        <v>0.01</v>
      </c>
      <c r="J81" s="60">
        <f t="shared" si="7"/>
        <v>3</v>
      </c>
      <c r="K81" s="60">
        <f t="shared" si="7"/>
        <v>0.59999999999999998</v>
      </c>
      <c r="L81" s="60">
        <f t="shared" si="7"/>
        <v>4.21</v>
      </c>
      <c r="M81" s="60">
        <f t="shared" si="7"/>
        <v>4.2599999999999998</v>
      </c>
      <c r="N81" s="60">
        <f t="shared" si="7"/>
        <v>6.4400000000000004</v>
      </c>
      <c r="O81" s="60">
        <f t="shared" si="7"/>
        <v>2.8100000000000001</v>
      </c>
      <c r="P81" s="60">
        <f t="shared" si="7"/>
        <v>2.9700000000000002</v>
      </c>
      <c r="Q81" s="60">
        <f t="shared" si="7"/>
        <v>0</v>
      </c>
      <c r="R81" s="60">
        <f t="shared" si="7"/>
        <v>0</v>
      </c>
      <c r="S81" s="60">
        <f t="shared" si="7"/>
        <v>0</v>
      </c>
      <c r="T81" s="60">
        <f t="shared" si="7"/>
        <v>0</v>
      </c>
      <c r="U81" s="60">
        <f t="shared" si="7"/>
        <v>2.1899999999999999</v>
      </c>
      <c r="V81" s="60">
        <f t="shared" si="7"/>
        <v>14.862500000000001</v>
      </c>
      <c r="W81" s="60">
        <f t="shared" si="7"/>
        <v>18.655000000000001</v>
      </c>
      <c r="X81" s="60">
        <f t="shared" si="7"/>
        <v>5.5875000000000004</v>
      </c>
      <c r="Y81" s="60">
        <f t="shared" si="7"/>
        <v>6.1449999999999996</v>
      </c>
      <c r="Z81" s="60">
        <f t="shared" si="7"/>
        <v>8.6300000000000008</v>
      </c>
      <c r="AA81" s="60">
        <f t="shared" si="7"/>
        <v>13.8675</v>
      </c>
      <c r="AB81" s="62">
        <f t="shared" si="7"/>
        <v>4.125</v>
      </c>
    </row>
    <row r="82" thickBot="1" ht="16.5">
      <c r="A82" s="34"/>
      <c r="B82" s="53">
        <v>46151</v>
      </c>
      <c r="C82" s="58">
        <f>SUMIF(E82:AB82,"&gt;0")</f>
        <v>135.20400000000001</v>
      </c>
      <c r="D82" s="59">
        <f>SUMIF(E82:AB82,"&lt;0")</f>
        <v>0</v>
      </c>
      <c r="E82" s="60">
        <f t="shared" ref="E82:AB82" si="8">E12+ABS(E47)</f>
        <v>18.857500000000002</v>
      </c>
      <c r="F82" s="60">
        <f t="shared" si="8"/>
        <v>3.5299999999999998</v>
      </c>
      <c r="G82" s="60">
        <f t="shared" si="8"/>
        <v>0</v>
      </c>
      <c r="H82" s="60">
        <f t="shared" si="8"/>
        <v>3</v>
      </c>
      <c r="I82" s="60">
        <f t="shared" si="8"/>
        <v>3</v>
      </c>
      <c r="J82" s="60">
        <f t="shared" si="8"/>
        <v>2.4199999999999999</v>
      </c>
      <c r="K82" s="60">
        <f t="shared" si="8"/>
        <v>3</v>
      </c>
      <c r="L82" s="60">
        <f t="shared" si="8"/>
        <v>2.9099999999999997</v>
      </c>
      <c r="M82" s="60">
        <f t="shared" si="8"/>
        <v>4.1520000000000001</v>
      </c>
      <c r="N82" s="60">
        <f t="shared" si="8"/>
        <v>3</v>
      </c>
      <c r="O82" s="60">
        <f t="shared" si="8"/>
        <v>3</v>
      </c>
      <c r="P82" s="60">
        <f t="shared" si="8"/>
        <v>3</v>
      </c>
      <c r="Q82" s="60">
        <f t="shared" si="8"/>
        <v>0.58399999999999996</v>
      </c>
      <c r="R82" s="60">
        <f t="shared" si="8"/>
        <v>1.798</v>
      </c>
      <c r="S82" s="60">
        <f t="shared" si="8"/>
        <v>2.48</v>
      </c>
      <c r="T82" s="60">
        <f t="shared" si="8"/>
        <v>3</v>
      </c>
      <c r="U82" s="60">
        <f t="shared" si="8"/>
        <v>4.9400000000000004</v>
      </c>
      <c r="V82" s="60">
        <f t="shared" si="8"/>
        <v>5</v>
      </c>
      <c r="W82" s="60">
        <f t="shared" si="8"/>
        <v>18.864999999999998</v>
      </c>
      <c r="X82" s="60">
        <f t="shared" si="8"/>
        <v>4.3000000000000007</v>
      </c>
      <c r="Y82" s="60">
        <f t="shared" si="8"/>
        <v>13.984999999999999</v>
      </c>
      <c r="Z82" s="60">
        <f t="shared" si="8"/>
        <v>15.234999999999999</v>
      </c>
      <c r="AA82" s="60">
        <f t="shared" si="8"/>
        <v>4.1950000000000003</v>
      </c>
      <c r="AB82" s="62">
        <f t="shared" si="8"/>
        <v>10.952500000000001</v>
      </c>
    </row>
    <row r="83" thickBot="1" ht="16.5">
      <c r="A83" s="34"/>
      <c r="B83" s="53">
        <v>46152</v>
      </c>
      <c r="C83" s="58">
        <f>SUMIF(E83:AB83,"&gt;0")</f>
        <v>117.91499999999999</v>
      </c>
      <c r="D83" s="59">
        <f>SUMIF(E83:AB83,"&lt;0")</f>
        <v>0</v>
      </c>
      <c r="E83" s="60">
        <f t="shared" ref="E83:AB83" si="9">E13+ABS(E48)</f>
        <v>7.3125</v>
      </c>
      <c r="F83" s="60">
        <f t="shared" si="9"/>
        <v>4.4824999999999999</v>
      </c>
      <c r="G83" s="60">
        <f t="shared" si="9"/>
        <v>6.2699999999999996</v>
      </c>
      <c r="H83" s="60">
        <f t="shared" si="9"/>
        <v>2.3500000000000001</v>
      </c>
      <c r="I83" s="60">
        <f t="shared" si="9"/>
        <v>1.22</v>
      </c>
      <c r="J83" s="60">
        <f t="shared" si="9"/>
        <v>0.62</v>
      </c>
      <c r="K83" s="60">
        <f t="shared" si="9"/>
        <v>1.6799999999999999</v>
      </c>
      <c r="L83" s="60">
        <f t="shared" si="9"/>
        <v>2.5699999999999998</v>
      </c>
      <c r="M83" s="60">
        <f t="shared" si="9"/>
        <v>3.1699999999999999</v>
      </c>
      <c r="N83" s="60">
        <f t="shared" si="9"/>
        <v>0.68000000000000005</v>
      </c>
      <c r="O83" s="60">
        <f t="shared" si="9"/>
        <v>2.3799999999999999</v>
      </c>
      <c r="P83" s="60">
        <f t="shared" si="9"/>
        <v>2.4399999999999999</v>
      </c>
      <c r="Q83" s="60">
        <f t="shared" si="9"/>
        <v>2.0299999999999998</v>
      </c>
      <c r="R83" s="60">
        <f t="shared" si="9"/>
        <v>2.5</v>
      </c>
      <c r="S83" s="60">
        <f t="shared" si="9"/>
        <v>2.21</v>
      </c>
      <c r="T83" s="60">
        <f t="shared" si="9"/>
        <v>3</v>
      </c>
      <c r="U83" s="60">
        <f t="shared" si="9"/>
        <v>2.0899999999999999</v>
      </c>
      <c r="V83" s="60">
        <f t="shared" si="9"/>
        <v>14.5</v>
      </c>
      <c r="W83" s="60">
        <f t="shared" si="9"/>
        <v>9.1024999999999991</v>
      </c>
      <c r="X83" s="60">
        <f t="shared" si="9"/>
        <v>11.199999999999999</v>
      </c>
      <c r="Y83" s="60">
        <f t="shared" si="9"/>
        <v>5.4100000000000001</v>
      </c>
      <c r="Z83" s="60">
        <f t="shared" si="9"/>
        <v>5.2599999999999998</v>
      </c>
      <c r="AA83" s="60">
        <f t="shared" si="9"/>
        <v>15.74</v>
      </c>
      <c r="AB83" s="62">
        <f t="shared" si="9"/>
        <v>9.6974999999999998</v>
      </c>
    </row>
    <row r="84" thickBot="1" ht="16.5">
      <c r="A84" s="34"/>
      <c r="B84" s="53">
        <v>46153</v>
      </c>
      <c r="C84" s="58">
        <f>SUMIF(E84:AB84,"&gt;0")</f>
        <v>106.21000000000001</v>
      </c>
      <c r="D84" s="59">
        <f>SUMIF(E84:AB84,"&lt;0")</f>
        <v>0</v>
      </c>
      <c r="E84" s="60">
        <f t="shared" ref="E84:AB84" si="10">E14+ABS(E49)</f>
        <v>4.7549999999999999</v>
      </c>
      <c r="F84" s="60">
        <f t="shared" si="10"/>
        <v>5.0700000000000003</v>
      </c>
      <c r="G84" s="60">
        <f t="shared" si="10"/>
        <v>3.8999999999999999</v>
      </c>
      <c r="H84" s="60">
        <f t="shared" si="10"/>
        <v>6.9000000000000004</v>
      </c>
      <c r="I84" s="60">
        <f t="shared" si="10"/>
        <v>5.0499999999999998</v>
      </c>
      <c r="J84" s="60">
        <f t="shared" si="10"/>
        <v>2.5799999999999996</v>
      </c>
      <c r="K84" s="60">
        <f t="shared" si="10"/>
        <v>2.4500000000000002</v>
      </c>
      <c r="L84" s="60">
        <f t="shared" si="10"/>
        <v>4.4175000000000004</v>
      </c>
      <c r="M84" s="60">
        <f t="shared" si="10"/>
        <v>9.3074999999999992</v>
      </c>
      <c r="N84" s="60">
        <f t="shared" si="10"/>
        <v>0</v>
      </c>
      <c r="O84" s="60">
        <f t="shared" si="10"/>
        <v>0</v>
      </c>
      <c r="P84" s="60">
        <f t="shared" si="10"/>
        <v>0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0</v>
      </c>
      <c r="U84" s="60">
        <f t="shared" si="10"/>
        <v>0.33000000000000002</v>
      </c>
      <c r="V84" s="60">
        <f t="shared" si="10"/>
        <v>3.6899999999999999</v>
      </c>
      <c r="W84" s="60">
        <f t="shared" si="10"/>
        <v>6.7399999999999993</v>
      </c>
      <c r="X84" s="60">
        <f t="shared" si="10"/>
        <v>14.4375</v>
      </c>
      <c r="Y84" s="60">
        <f t="shared" si="10"/>
        <v>6.2424999999999997</v>
      </c>
      <c r="Z84" s="60">
        <f t="shared" si="10"/>
        <v>18.215</v>
      </c>
      <c r="AA84" s="60">
        <f t="shared" si="10"/>
        <v>3.2524999999999999</v>
      </c>
      <c r="AB84" s="62">
        <f t="shared" si="10"/>
        <v>8.8725000000000005</v>
      </c>
    </row>
    <row r="85" thickBot="1" ht="16.5">
      <c r="A85" s="34"/>
      <c r="B85" s="53">
        <v>46154</v>
      </c>
      <c r="C85" s="58">
        <f>SUMIF(E85:AB85,"&gt;0")</f>
        <v>118.44250000000001</v>
      </c>
      <c r="D85" s="59">
        <f>SUMIF(E85:AB85,"&lt;0")</f>
        <v>0</v>
      </c>
      <c r="E85" s="60">
        <f t="shared" ref="E85:AB85" si="11">E15+ABS(E50)</f>
        <v>4.3825000000000003</v>
      </c>
      <c r="F85" s="60">
        <f t="shared" si="11"/>
        <v>4.9800000000000004</v>
      </c>
      <c r="G85" s="60">
        <f t="shared" si="11"/>
        <v>6.6500000000000004</v>
      </c>
      <c r="H85" s="60">
        <f t="shared" si="11"/>
        <v>1.45</v>
      </c>
      <c r="I85" s="60">
        <f t="shared" si="11"/>
        <v>4.6699999999999999</v>
      </c>
      <c r="J85" s="60">
        <f t="shared" si="11"/>
        <v>6.0099999999999998</v>
      </c>
      <c r="K85" s="60">
        <f t="shared" si="11"/>
        <v>2.71</v>
      </c>
      <c r="L85" s="60">
        <f t="shared" si="11"/>
        <v>5.3200000000000003</v>
      </c>
      <c r="M85" s="60">
        <f t="shared" si="11"/>
        <v>5.8499999999999996</v>
      </c>
      <c r="N85" s="60">
        <f t="shared" si="11"/>
        <v>1.8999999999999999</v>
      </c>
      <c r="O85" s="60">
        <f t="shared" si="11"/>
        <v>0</v>
      </c>
      <c r="P85" s="60">
        <f t="shared" si="11"/>
        <v>0</v>
      </c>
      <c r="Q85" s="60">
        <f t="shared" si="11"/>
        <v>0</v>
      </c>
      <c r="R85" s="60">
        <f t="shared" si="11"/>
        <v>0</v>
      </c>
      <c r="S85" s="60">
        <f t="shared" si="11"/>
        <v>0</v>
      </c>
      <c r="T85" s="60">
        <f t="shared" si="11"/>
        <v>0</v>
      </c>
      <c r="U85" s="60">
        <f t="shared" si="11"/>
        <v>0</v>
      </c>
      <c r="V85" s="60">
        <f t="shared" si="11"/>
        <v>2.8799999999999999</v>
      </c>
      <c r="W85" s="60">
        <f t="shared" si="11"/>
        <v>7.3899999999999997</v>
      </c>
      <c r="X85" s="60">
        <f t="shared" si="11"/>
        <v>14.82</v>
      </c>
      <c r="Y85" s="60">
        <f t="shared" si="11"/>
        <v>5.3849999999999998</v>
      </c>
      <c r="Z85" s="60">
        <f t="shared" si="11"/>
        <v>15.225</v>
      </c>
      <c r="AA85" s="60">
        <f t="shared" si="11"/>
        <v>9.1999999999999993</v>
      </c>
      <c r="AB85" s="62">
        <f t="shared" si="11"/>
        <v>19.620000000000001</v>
      </c>
    </row>
    <row r="86" thickBot="1" ht="16.5">
      <c r="A86" s="34"/>
      <c r="B86" s="53">
        <v>46155</v>
      </c>
      <c r="C86" s="58">
        <f>SUMIF(E86:AB86,"&gt;0")</f>
        <v>129.2225</v>
      </c>
      <c r="D86" s="59">
        <f>SUMIF(E86:AB86,"&lt;0")</f>
        <v>0</v>
      </c>
      <c r="E86" s="60">
        <f t="shared" ref="E86:AB86" si="12">E16+ABS(E51)</f>
        <v>6.5700000000000003</v>
      </c>
      <c r="F86" s="60">
        <f t="shared" si="12"/>
        <v>3.4725000000000001</v>
      </c>
      <c r="G86" s="60">
        <f t="shared" si="12"/>
        <v>1.3674999999999999</v>
      </c>
      <c r="H86" s="60">
        <f t="shared" si="12"/>
        <v>4.9625000000000004</v>
      </c>
      <c r="I86" s="60">
        <f t="shared" si="12"/>
        <v>1.6325000000000001</v>
      </c>
      <c r="J86" s="60">
        <f t="shared" si="12"/>
        <v>5.5274999999999999</v>
      </c>
      <c r="K86" s="60">
        <f t="shared" si="12"/>
        <v>11.505000000000001</v>
      </c>
      <c r="L86" s="60">
        <f t="shared" si="12"/>
        <v>5.7824999999999998</v>
      </c>
      <c r="M86" s="60">
        <f t="shared" si="12"/>
        <v>1.8325</v>
      </c>
      <c r="N86" s="60">
        <f t="shared" si="12"/>
        <v>0</v>
      </c>
      <c r="O86" s="60">
        <f t="shared" si="12"/>
        <v>0</v>
      </c>
      <c r="P86" s="60">
        <f t="shared" si="12"/>
        <v>0</v>
      </c>
      <c r="Q86" s="60">
        <f t="shared" si="12"/>
        <v>0</v>
      </c>
      <c r="R86" s="60">
        <f t="shared" si="12"/>
        <v>0</v>
      </c>
      <c r="S86" s="60">
        <f t="shared" si="12"/>
        <v>0</v>
      </c>
      <c r="T86" s="60">
        <f t="shared" si="12"/>
        <v>2.96</v>
      </c>
      <c r="U86" s="60">
        <f t="shared" si="12"/>
        <v>2.9300000000000002</v>
      </c>
      <c r="V86" s="60">
        <f t="shared" si="12"/>
        <v>12.895</v>
      </c>
      <c r="W86" s="60">
        <f t="shared" si="12"/>
        <v>14.3475</v>
      </c>
      <c r="X86" s="60">
        <f t="shared" si="12"/>
        <v>13.137499999999999</v>
      </c>
      <c r="Y86" s="60">
        <f t="shared" si="12"/>
        <v>18.864999999999998</v>
      </c>
      <c r="Z86" s="60">
        <f t="shared" si="12"/>
        <v>15.880000000000001</v>
      </c>
      <c r="AA86" s="60">
        <f t="shared" si="12"/>
        <v>2.9349999999999996</v>
      </c>
      <c r="AB86" s="62">
        <f t="shared" si="12"/>
        <v>2.6200000000000001</v>
      </c>
    </row>
    <row r="87" thickBot="1" ht="16.5">
      <c r="A87" s="34"/>
      <c r="B87" s="53">
        <v>46156</v>
      </c>
      <c r="C87" s="58">
        <f>SUMIF(E87:AB87,"&gt;0")</f>
        <v>205.01500000000001</v>
      </c>
      <c r="D87" s="59">
        <f>SUMIF(E87:AB87,"&lt;0")</f>
        <v>0</v>
      </c>
      <c r="E87" s="60">
        <f t="shared" ref="E87:AB87" si="13">E17+ABS(E52)</f>
        <v>10.6425</v>
      </c>
      <c r="F87" s="60">
        <f t="shared" si="13"/>
        <v>2.9900000000000002</v>
      </c>
      <c r="G87" s="60">
        <f t="shared" si="13"/>
        <v>4.0899999999999999</v>
      </c>
      <c r="H87" s="60">
        <f t="shared" si="13"/>
        <v>9.2400000000000002</v>
      </c>
      <c r="I87" s="60">
        <f t="shared" si="13"/>
        <v>12.3325</v>
      </c>
      <c r="J87" s="60">
        <f t="shared" si="13"/>
        <v>10.397500000000001</v>
      </c>
      <c r="K87" s="60">
        <f t="shared" si="13"/>
        <v>14.895</v>
      </c>
      <c r="L87" s="60">
        <f t="shared" si="13"/>
        <v>6.6900000000000004</v>
      </c>
      <c r="M87" s="60">
        <f t="shared" si="13"/>
        <v>2.9800000000000004</v>
      </c>
      <c r="N87" s="60">
        <f t="shared" si="13"/>
        <v>0</v>
      </c>
      <c r="O87" s="60">
        <f t="shared" si="13"/>
        <v>0</v>
      </c>
      <c r="P87" s="60">
        <f t="shared" si="13"/>
        <v>0</v>
      </c>
      <c r="Q87" s="60">
        <f t="shared" si="13"/>
        <v>0</v>
      </c>
      <c r="R87" s="60">
        <f t="shared" si="13"/>
        <v>9.0250000000000004</v>
      </c>
      <c r="S87" s="60">
        <f t="shared" si="13"/>
        <v>9.6050000000000004</v>
      </c>
      <c r="T87" s="60">
        <f t="shared" si="13"/>
        <v>9.6099999999999994</v>
      </c>
      <c r="U87" s="60">
        <f t="shared" si="13"/>
        <v>12.6075</v>
      </c>
      <c r="V87" s="60">
        <f t="shared" si="13"/>
        <v>16.037500000000001</v>
      </c>
      <c r="W87" s="60">
        <f t="shared" si="13"/>
        <v>4.5250000000000004</v>
      </c>
      <c r="X87" s="60">
        <f t="shared" si="13"/>
        <v>12.092499999999999</v>
      </c>
      <c r="Y87" s="60">
        <f t="shared" si="13"/>
        <v>19.022500000000001</v>
      </c>
      <c r="Z87" s="60">
        <f t="shared" si="13"/>
        <v>11.4625</v>
      </c>
      <c r="AA87" s="60">
        <f t="shared" si="13"/>
        <v>15.105</v>
      </c>
      <c r="AB87" s="62">
        <f t="shared" si="13"/>
        <v>11.664999999999999</v>
      </c>
    </row>
    <row r="88" thickBot="1" ht="16.5">
      <c r="A88" s="34"/>
      <c r="B88" s="53">
        <v>46157</v>
      </c>
      <c r="C88" s="58">
        <f>SUMIF(E88:AB88,"&gt;0")</f>
        <v>244.64500000000004</v>
      </c>
      <c r="D88" s="59">
        <f>SUMIF(E88:AB88,"&lt;0")</f>
        <v>0</v>
      </c>
      <c r="E88" s="60">
        <f t="shared" ref="E88:AB88" si="14">E18+ABS(E53)</f>
        <v>14.067500000000001</v>
      </c>
      <c r="F88" s="60">
        <f t="shared" si="14"/>
        <v>6.7324999999999999</v>
      </c>
      <c r="G88" s="60">
        <f t="shared" si="14"/>
        <v>1.585</v>
      </c>
      <c r="H88" s="60">
        <f t="shared" si="14"/>
        <v>1.0725</v>
      </c>
      <c r="I88" s="60">
        <f t="shared" si="14"/>
        <v>0.9325</v>
      </c>
      <c r="J88" s="60">
        <f t="shared" si="14"/>
        <v>5.6025</v>
      </c>
      <c r="K88" s="60">
        <f t="shared" si="14"/>
        <v>10.3675</v>
      </c>
      <c r="L88" s="60">
        <f t="shared" si="14"/>
        <v>17.672499999999999</v>
      </c>
      <c r="M88" s="60">
        <f t="shared" si="14"/>
        <v>14.5175</v>
      </c>
      <c r="N88" s="60">
        <f t="shared" si="14"/>
        <v>12.505000000000001</v>
      </c>
      <c r="O88" s="60">
        <f t="shared" si="14"/>
        <v>6.5575000000000001</v>
      </c>
      <c r="P88" s="60">
        <f t="shared" si="14"/>
        <v>11.192500000000001</v>
      </c>
      <c r="Q88" s="60">
        <f t="shared" si="14"/>
        <v>12.289999999999999</v>
      </c>
      <c r="R88" s="60">
        <f t="shared" si="14"/>
        <v>12.84</v>
      </c>
      <c r="S88" s="60">
        <f t="shared" si="14"/>
        <v>13.0725</v>
      </c>
      <c r="T88" s="60">
        <f t="shared" si="14"/>
        <v>12.772500000000001</v>
      </c>
      <c r="U88" s="60">
        <f t="shared" si="14"/>
        <v>2.5800000000000001</v>
      </c>
      <c r="V88" s="60">
        <f t="shared" si="14"/>
        <v>10.0825</v>
      </c>
      <c r="W88" s="60">
        <f t="shared" si="14"/>
        <v>15.265000000000001</v>
      </c>
      <c r="X88" s="60">
        <f t="shared" si="14"/>
        <v>15.51</v>
      </c>
      <c r="Y88" s="60">
        <f t="shared" si="14"/>
        <v>11.15</v>
      </c>
      <c r="Z88" s="60">
        <f t="shared" si="14"/>
        <v>5.9224999999999994</v>
      </c>
      <c r="AA88" s="60">
        <f t="shared" si="14"/>
        <v>19.925000000000001</v>
      </c>
      <c r="AB88" s="62">
        <f t="shared" si="14"/>
        <v>10.43</v>
      </c>
    </row>
    <row r="89" thickBot="1" ht="16.5">
      <c r="A89" s="34"/>
      <c r="B89" s="53">
        <v>46158</v>
      </c>
      <c r="C89" s="58">
        <f>SUMIF(E89:AB89,"&gt;0")</f>
        <v>261.45749999999998</v>
      </c>
      <c r="D89" s="59">
        <f>SUMIF(E89:AB89,"&lt;0")</f>
        <v>0</v>
      </c>
      <c r="E89" s="60">
        <f t="shared" ref="E89:AB89" si="15">E19+ABS(E54)</f>
        <v>5.5774999999999997</v>
      </c>
      <c r="F89" s="60">
        <f t="shared" si="15"/>
        <v>6.1449999999999996</v>
      </c>
      <c r="G89" s="60">
        <f t="shared" si="15"/>
        <v>9.4525000000000006</v>
      </c>
      <c r="H89" s="60">
        <f t="shared" si="15"/>
        <v>8.1600000000000001</v>
      </c>
      <c r="I89" s="60">
        <f t="shared" si="15"/>
        <v>6.9100000000000001</v>
      </c>
      <c r="J89" s="60">
        <f t="shared" si="15"/>
        <v>16.327500000000001</v>
      </c>
      <c r="K89" s="60">
        <f t="shared" si="15"/>
        <v>9.2675000000000001</v>
      </c>
      <c r="L89" s="60">
        <f t="shared" si="15"/>
        <v>5.5</v>
      </c>
      <c r="M89" s="60">
        <f t="shared" si="15"/>
        <v>10.685</v>
      </c>
      <c r="N89" s="60">
        <f t="shared" si="15"/>
        <v>15.59</v>
      </c>
      <c r="O89" s="60">
        <f t="shared" si="15"/>
        <v>13.2475</v>
      </c>
      <c r="P89" s="60">
        <f t="shared" si="15"/>
        <v>13.512499999999999</v>
      </c>
      <c r="Q89" s="60">
        <f t="shared" si="15"/>
        <v>13.550000000000001</v>
      </c>
      <c r="R89" s="60">
        <f t="shared" si="15"/>
        <v>2.5225</v>
      </c>
      <c r="S89" s="60">
        <f t="shared" si="15"/>
        <v>9.6675000000000004</v>
      </c>
      <c r="T89" s="60">
        <f t="shared" si="15"/>
        <v>13.914999999999999</v>
      </c>
      <c r="U89" s="60">
        <f t="shared" si="15"/>
        <v>10.869999999999999</v>
      </c>
      <c r="V89" s="60">
        <f t="shared" si="15"/>
        <v>12.6325</v>
      </c>
      <c r="W89" s="60">
        <f t="shared" si="15"/>
        <v>15.262499999999999</v>
      </c>
      <c r="X89" s="60">
        <f t="shared" si="15"/>
        <v>5.5750000000000002</v>
      </c>
      <c r="Y89" s="60">
        <f t="shared" si="15"/>
        <v>15.1275</v>
      </c>
      <c r="Z89" s="60">
        <f t="shared" si="15"/>
        <v>14.525</v>
      </c>
      <c r="AA89" s="60">
        <f t="shared" si="15"/>
        <v>15.205</v>
      </c>
      <c r="AB89" s="62">
        <f t="shared" si="15"/>
        <v>12.23</v>
      </c>
    </row>
    <row r="90" thickBot="1" ht="16.5">
      <c r="A90" s="34"/>
      <c r="B90" s="53">
        <v>46159</v>
      </c>
      <c r="C90" s="58">
        <f>SUMIF(E90:AB90,"&gt;0")</f>
        <v>241.86499999999998</v>
      </c>
      <c r="D90" s="59">
        <f>SUMIF(E90:AB90,"&lt;0")</f>
        <v>0</v>
      </c>
      <c r="E90" s="60">
        <f t="shared" ref="E90:AB90" si="16">E20+ABS(E55)</f>
        <v>4.6074999999999999</v>
      </c>
      <c r="F90" s="60">
        <f t="shared" si="16"/>
        <v>14.682499999999999</v>
      </c>
      <c r="G90" s="60">
        <f t="shared" si="16"/>
        <v>5.4525000000000006</v>
      </c>
      <c r="H90" s="60">
        <f t="shared" si="16"/>
        <v>7.0975000000000001</v>
      </c>
      <c r="I90" s="60">
        <f t="shared" si="16"/>
        <v>3.8149999999999999</v>
      </c>
      <c r="J90" s="60">
        <f t="shared" si="16"/>
        <v>10.16</v>
      </c>
      <c r="K90" s="60">
        <f t="shared" si="16"/>
        <v>16.23</v>
      </c>
      <c r="L90" s="60">
        <f t="shared" si="16"/>
        <v>4.8574999999999999</v>
      </c>
      <c r="M90" s="60">
        <f t="shared" si="16"/>
        <v>7.5750000000000002</v>
      </c>
      <c r="N90" s="60">
        <f t="shared" si="16"/>
        <v>12.404999999999999</v>
      </c>
      <c r="O90" s="60">
        <f t="shared" si="16"/>
        <v>13.202500000000001</v>
      </c>
      <c r="P90" s="60">
        <f t="shared" si="16"/>
        <v>2.3824999999999998</v>
      </c>
      <c r="Q90" s="60">
        <f t="shared" si="16"/>
        <v>9.5875000000000004</v>
      </c>
      <c r="R90" s="60">
        <f t="shared" si="16"/>
        <v>6.6574999999999998</v>
      </c>
      <c r="S90" s="60">
        <f t="shared" si="16"/>
        <v>12.977499999999999</v>
      </c>
      <c r="T90" s="60">
        <f t="shared" si="16"/>
        <v>12.9825</v>
      </c>
      <c r="U90" s="60">
        <f t="shared" si="16"/>
        <v>15.327500000000001</v>
      </c>
      <c r="V90" s="60">
        <f t="shared" si="16"/>
        <v>17.585000000000001</v>
      </c>
      <c r="W90" s="60">
        <f t="shared" si="16"/>
        <v>2.6949999999999998</v>
      </c>
      <c r="X90" s="60">
        <f t="shared" si="16"/>
        <v>3.2175000000000002</v>
      </c>
      <c r="Y90" s="60">
        <f t="shared" si="16"/>
        <v>17.885000000000002</v>
      </c>
      <c r="Z90" s="60">
        <f t="shared" si="16"/>
        <v>19.477499999999999</v>
      </c>
      <c r="AA90" s="60">
        <f t="shared" si="16"/>
        <v>9.6875</v>
      </c>
      <c r="AB90" s="62">
        <f t="shared" si="16"/>
        <v>11.317500000000001</v>
      </c>
    </row>
    <row r="91" thickBot="1" ht="16.5">
      <c r="A91" s="34"/>
      <c r="B91" s="53">
        <v>46160</v>
      </c>
      <c r="C91" s="58">
        <f>SUMIF(E91:AB91,"&gt;0")</f>
        <v>266.97500000000002</v>
      </c>
      <c r="D91" s="59">
        <f>SUMIF(E91:AB91,"&lt;0")</f>
        <v>0</v>
      </c>
      <c r="E91" s="60">
        <f t="shared" ref="E91:AB91" si="17">E21+ABS(E56)</f>
        <v>1.2625</v>
      </c>
      <c r="F91" s="60">
        <f t="shared" si="17"/>
        <v>8.1575000000000006</v>
      </c>
      <c r="G91" s="60">
        <f t="shared" si="17"/>
        <v>7.7474999999999996</v>
      </c>
      <c r="H91" s="60">
        <f t="shared" si="17"/>
        <v>9.4725000000000001</v>
      </c>
      <c r="I91" s="60">
        <f t="shared" si="17"/>
        <v>10.199999999999999</v>
      </c>
      <c r="J91" s="60">
        <f t="shared" si="17"/>
        <v>13.210000000000001</v>
      </c>
      <c r="K91" s="60">
        <f t="shared" si="17"/>
        <v>15.140000000000001</v>
      </c>
      <c r="L91" s="60">
        <f t="shared" si="17"/>
        <v>6.0425000000000004</v>
      </c>
      <c r="M91" s="60">
        <f t="shared" si="17"/>
        <v>16.162500000000001</v>
      </c>
      <c r="N91" s="60">
        <f t="shared" si="17"/>
        <v>12.342499999999999</v>
      </c>
      <c r="O91" s="60">
        <f t="shared" si="17"/>
        <v>12.385</v>
      </c>
      <c r="P91" s="60">
        <f t="shared" si="17"/>
        <v>12.3825</v>
      </c>
      <c r="Q91" s="60">
        <f t="shared" si="17"/>
        <v>12.44</v>
      </c>
      <c r="R91" s="60">
        <f t="shared" si="17"/>
        <v>13.574999999999999</v>
      </c>
      <c r="S91" s="60">
        <f t="shared" si="17"/>
        <v>13.5875</v>
      </c>
      <c r="T91" s="60">
        <f t="shared" si="17"/>
        <v>13.574999999999999</v>
      </c>
      <c r="U91" s="60">
        <f t="shared" si="17"/>
        <v>13.555</v>
      </c>
      <c r="V91" s="60">
        <f t="shared" si="17"/>
        <v>16.087499999999999</v>
      </c>
      <c r="W91" s="60">
        <f t="shared" si="17"/>
        <v>8.7899999999999991</v>
      </c>
      <c r="X91" s="60">
        <f t="shared" si="17"/>
        <v>10.1675</v>
      </c>
      <c r="Y91" s="60">
        <f t="shared" si="17"/>
        <v>19.487500000000001</v>
      </c>
      <c r="Z91" s="60">
        <f t="shared" si="17"/>
        <v>6.665</v>
      </c>
      <c r="AA91" s="60">
        <f t="shared" si="17"/>
        <v>12.305</v>
      </c>
      <c r="AB91" s="62">
        <f t="shared" si="17"/>
        <v>2.2350000000000003</v>
      </c>
    </row>
    <row r="92" thickBot="1" ht="16.5">
      <c r="A92" s="34"/>
      <c r="B92" s="53">
        <v>46161</v>
      </c>
      <c r="C92" s="58">
        <f>SUMIF(E92:AB92,"&gt;0")</f>
        <v>286.39249999999993</v>
      </c>
      <c r="D92" s="59">
        <f>SUMIF(E92:AB92,"&lt;0")</f>
        <v>0</v>
      </c>
      <c r="E92" s="60">
        <f t="shared" ref="E92:AB92" si="18">E22+ABS(E57)</f>
        <v>18.7075</v>
      </c>
      <c r="F92" s="60">
        <f t="shared" si="18"/>
        <v>5.3150000000000004</v>
      </c>
      <c r="G92" s="60">
        <f t="shared" si="18"/>
        <v>3.8075000000000001</v>
      </c>
      <c r="H92" s="60">
        <f t="shared" si="18"/>
        <v>10.734999999999999</v>
      </c>
      <c r="I92" s="60">
        <f t="shared" si="18"/>
        <v>13.2475</v>
      </c>
      <c r="J92" s="60">
        <f t="shared" si="18"/>
        <v>11.93</v>
      </c>
      <c r="K92" s="60">
        <f t="shared" si="18"/>
        <v>15.4275</v>
      </c>
      <c r="L92" s="60">
        <f t="shared" si="18"/>
        <v>19.232500000000002</v>
      </c>
      <c r="M92" s="60">
        <f t="shared" si="18"/>
        <v>19.010000000000002</v>
      </c>
      <c r="N92" s="60">
        <f t="shared" si="18"/>
        <v>16.055</v>
      </c>
      <c r="O92" s="60">
        <f t="shared" si="18"/>
        <v>16.072500000000002</v>
      </c>
      <c r="P92" s="60">
        <f t="shared" si="18"/>
        <v>16.065000000000001</v>
      </c>
      <c r="Q92" s="60">
        <f t="shared" si="18"/>
        <v>16.072500000000002</v>
      </c>
      <c r="R92" s="60">
        <f t="shared" si="18"/>
        <v>15.8925</v>
      </c>
      <c r="S92" s="60">
        <f t="shared" si="18"/>
        <v>15.815</v>
      </c>
      <c r="T92" s="60">
        <f t="shared" si="18"/>
        <v>10.414999999999999</v>
      </c>
      <c r="U92" s="60">
        <f t="shared" si="18"/>
        <v>16.07</v>
      </c>
      <c r="V92" s="60">
        <f t="shared" si="18"/>
        <v>8.3399999999999999</v>
      </c>
      <c r="W92" s="60">
        <f t="shared" si="18"/>
        <v>2.8875000000000002</v>
      </c>
      <c r="X92" s="60">
        <f t="shared" si="18"/>
        <v>3.3925000000000001</v>
      </c>
      <c r="Y92" s="60">
        <f t="shared" si="18"/>
        <v>5.4800000000000004</v>
      </c>
      <c r="Z92" s="60">
        <f t="shared" si="18"/>
        <v>7.9424999999999999</v>
      </c>
      <c r="AA92" s="60">
        <f t="shared" si="18"/>
        <v>6.3324999999999996</v>
      </c>
      <c r="AB92" s="62">
        <f t="shared" si="18"/>
        <v>12.147500000000001</v>
      </c>
    </row>
    <row r="93" thickBot="1" ht="16.5">
      <c r="A93" s="34"/>
      <c r="B93" s="53">
        <v>46162</v>
      </c>
      <c r="C93" s="58">
        <f>SUMIF(E93:AB93,"&gt;0")</f>
        <v>264.13499999999999</v>
      </c>
      <c r="D93" s="59">
        <f>SUMIF(E93:AB93,"&lt;0")</f>
        <v>0</v>
      </c>
      <c r="E93" s="60">
        <f t="shared" ref="E93:AB93" si="19">E23+ABS(E58)</f>
        <v>6.8274999999999997</v>
      </c>
      <c r="F93" s="60">
        <f t="shared" si="19"/>
        <v>14.255000000000001</v>
      </c>
      <c r="G93" s="60">
        <f t="shared" si="19"/>
        <v>5.0899999999999999</v>
      </c>
      <c r="H93" s="60">
        <f t="shared" si="19"/>
        <v>15.465</v>
      </c>
      <c r="I93" s="60">
        <f t="shared" si="19"/>
        <v>14.75</v>
      </c>
      <c r="J93" s="60">
        <f t="shared" si="19"/>
        <v>5.415</v>
      </c>
      <c r="K93" s="60">
        <f t="shared" si="19"/>
        <v>8.4399999999999995</v>
      </c>
      <c r="L93" s="60">
        <f t="shared" si="19"/>
        <v>7.7800000000000002</v>
      </c>
      <c r="M93" s="60">
        <f t="shared" si="19"/>
        <v>4.2024999999999997</v>
      </c>
      <c r="N93" s="60">
        <f t="shared" si="19"/>
        <v>10.4</v>
      </c>
      <c r="O93" s="60">
        <f t="shared" si="19"/>
        <v>8.3025000000000002</v>
      </c>
      <c r="P93" s="60">
        <f t="shared" si="19"/>
        <v>10.074999999999999</v>
      </c>
      <c r="Q93" s="60">
        <f t="shared" si="19"/>
        <v>10.5875</v>
      </c>
      <c r="R93" s="60">
        <f t="shared" si="19"/>
        <v>10.5875</v>
      </c>
      <c r="S93" s="60">
        <f t="shared" si="19"/>
        <v>10.5875</v>
      </c>
      <c r="T93" s="60">
        <f t="shared" si="19"/>
        <v>3.1099999999999999</v>
      </c>
      <c r="U93" s="60">
        <f t="shared" si="19"/>
        <v>16.8475</v>
      </c>
      <c r="V93" s="60">
        <f t="shared" si="19"/>
        <v>14.352499999999999</v>
      </c>
      <c r="W93" s="60">
        <f t="shared" si="19"/>
        <v>16.557500000000001</v>
      </c>
      <c r="X93" s="60">
        <f t="shared" si="19"/>
        <v>19.015000000000001</v>
      </c>
      <c r="Y93" s="60">
        <f t="shared" si="19"/>
        <v>14.470000000000001</v>
      </c>
      <c r="Z93" s="60">
        <f t="shared" si="19"/>
        <v>8.5099999999999998</v>
      </c>
      <c r="AA93" s="60">
        <f t="shared" si="19"/>
        <v>18.3825</v>
      </c>
      <c r="AB93" s="62">
        <f t="shared" si="19"/>
        <v>10.125</v>
      </c>
    </row>
    <row r="94" thickBot="1" ht="16.5">
      <c r="A94" s="34"/>
      <c r="B94" s="53">
        <v>46163</v>
      </c>
      <c r="C94" s="58">
        <f>SUMIF(E94:AB94,"&gt;0")</f>
        <v>206.91750000000002</v>
      </c>
      <c r="D94" s="59">
        <f>SUMIF(E94:AB94,"&lt;0")</f>
        <v>0</v>
      </c>
      <c r="E94" s="60">
        <f t="shared" ref="E94:AB94" si="20">E24+ABS(E59)</f>
        <v>11.567500000000001</v>
      </c>
      <c r="F94" s="60">
        <f t="shared" si="20"/>
        <v>3.8899999999999997</v>
      </c>
      <c r="G94" s="60">
        <f t="shared" si="20"/>
        <v>0.4375</v>
      </c>
      <c r="H94" s="60">
        <f t="shared" si="20"/>
        <v>10.467499999999999</v>
      </c>
      <c r="I94" s="60">
        <f t="shared" si="20"/>
        <v>2.895</v>
      </c>
      <c r="J94" s="60">
        <f t="shared" si="20"/>
        <v>7.4474999999999998</v>
      </c>
      <c r="K94" s="60">
        <f t="shared" si="20"/>
        <v>4.6849999999999996</v>
      </c>
      <c r="L94" s="60">
        <f t="shared" si="20"/>
        <v>19.407499999999999</v>
      </c>
      <c r="M94" s="60">
        <f t="shared" si="20"/>
        <v>11.395</v>
      </c>
      <c r="N94" s="60">
        <f t="shared" si="20"/>
        <v>2.1600000000000001</v>
      </c>
      <c r="O94" s="60">
        <f t="shared" si="20"/>
        <v>9.5824999999999996</v>
      </c>
      <c r="P94" s="60">
        <f t="shared" si="20"/>
        <v>8.6974999999999998</v>
      </c>
      <c r="Q94" s="60">
        <f t="shared" si="20"/>
        <v>10.505000000000001</v>
      </c>
      <c r="R94" s="60">
        <f t="shared" si="20"/>
        <v>8.8975000000000009</v>
      </c>
      <c r="S94" s="60">
        <f t="shared" si="20"/>
        <v>10.4125</v>
      </c>
      <c r="T94" s="60">
        <f t="shared" si="20"/>
        <v>3.6749999999999998</v>
      </c>
      <c r="U94" s="60">
        <f t="shared" si="20"/>
        <v>6.0525000000000002</v>
      </c>
      <c r="V94" s="60">
        <f t="shared" si="20"/>
        <v>5.6799999999999997</v>
      </c>
      <c r="W94" s="60">
        <f t="shared" si="20"/>
        <v>15.215</v>
      </c>
      <c r="X94" s="60">
        <f t="shared" si="20"/>
        <v>15.859999999999999</v>
      </c>
      <c r="Y94" s="60">
        <f t="shared" si="20"/>
        <v>5.5199999999999996</v>
      </c>
      <c r="Z94" s="60">
        <f t="shared" si="20"/>
        <v>14.31</v>
      </c>
      <c r="AA94" s="60">
        <f t="shared" si="20"/>
        <v>16.137499999999999</v>
      </c>
      <c r="AB94" s="62">
        <f t="shared" si="20"/>
        <v>2.02</v>
      </c>
    </row>
    <row r="95" thickBot="1" ht="16.5">
      <c r="A95" s="34"/>
      <c r="B95" s="53">
        <v>46164</v>
      </c>
      <c r="C95" s="58">
        <f>SUMIF(E95:AB95,"&gt;0")</f>
        <v>200.64249999999996</v>
      </c>
      <c r="D95" s="59">
        <f>SUMIF(E95:AB95,"&lt;0")</f>
        <v>0</v>
      </c>
      <c r="E95" s="60">
        <f t="shared" ref="E95:AB95" si="21">E25+ABS(E60)</f>
        <v>17.215</v>
      </c>
      <c r="F95" s="60">
        <f t="shared" si="21"/>
        <v>14.4725</v>
      </c>
      <c r="G95" s="60">
        <f t="shared" si="21"/>
        <v>12.175000000000001</v>
      </c>
      <c r="H95" s="60">
        <f t="shared" si="21"/>
        <v>1.0549999999999999</v>
      </c>
      <c r="I95" s="60">
        <f t="shared" si="21"/>
        <v>3.3424999999999998</v>
      </c>
      <c r="J95" s="60">
        <f t="shared" si="21"/>
        <v>1.7475000000000001</v>
      </c>
      <c r="K95" s="60">
        <f t="shared" si="21"/>
        <v>3.5899999999999999</v>
      </c>
      <c r="L95" s="60">
        <f t="shared" si="21"/>
        <v>2.73</v>
      </c>
      <c r="M95" s="60">
        <f t="shared" si="21"/>
        <v>14.654999999999999</v>
      </c>
      <c r="N95" s="60">
        <f t="shared" si="21"/>
        <v>14.550000000000001</v>
      </c>
      <c r="O95" s="60">
        <f t="shared" si="21"/>
        <v>1.5</v>
      </c>
      <c r="P95" s="60">
        <f t="shared" si="21"/>
        <v>0</v>
      </c>
      <c r="Q95" s="60">
        <f t="shared" si="21"/>
        <v>0</v>
      </c>
      <c r="R95" s="60">
        <f t="shared" si="21"/>
        <v>0</v>
      </c>
      <c r="S95" s="60">
        <f t="shared" si="21"/>
        <v>0</v>
      </c>
      <c r="T95" s="60">
        <f t="shared" si="21"/>
        <v>7.8300000000000001</v>
      </c>
      <c r="U95" s="60">
        <f t="shared" si="21"/>
        <v>17.164999999999999</v>
      </c>
      <c r="V95" s="60">
        <f t="shared" si="21"/>
        <v>12.7425</v>
      </c>
      <c r="W95" s="60">
        <f t="shared" si="21"/>
        <v>13.827500000000001</v>
      </c>
      <c r="X95" s="60">
        <f t="shared" si="21"/>
        <v>16.012499999999999</v>
      </c>
      <c r="Y95" s="60">
        <f t="shared" si="21"/>
        <v>15.275</v>
      </c>
      <c r="Z95" s="60">
        <f t="shared" si="21"/>
        <v>11.8775</v>
      </c>
      <c r="AA95" s="60">
        <f t="shared" si="21"/>
        <v>14.6</v>
      </c>
      <c r="AB95" s="62">
        <f t="shared" si="21"/>
        <v>4.2799999999999994</v>
      </c>
    </row>
    <row r="96" thickBot="1" ht="16.5">
      <c r="A96" s="34"/>
      <c r="B96" s="53">
        <v>46165</v>
      </c>
      <c r="C96" s="58">
        <f>SUMIF(E96:AB96,"&gt;0")</f>
        <v>155.4375</v>
      </c>
      <c r="D96" s="59">
        <f>SUMIF(E96:AB96,"&lt;0")</f>
        <v>0</v>
      </c>
      <c r="E96" s="60">
        <f t="shared" ref="E96:AB96" si="22">E26+ABS(E61)</f>
        <v>15.4475</v>
      </c>
      <c r="F96" s="60">
        <f t="shared" si="22"/>
        <v>13.7575</v>
      </c>
      <c r="G96" s="60">
        <f t="shared" si="22"/>
        <v>4.8300000000000001</v>
      </c>
      <c r="H96" s="60">
        <f t="shared" si="22"/>
        <v>2.21</v>
      </c>
      <c r="I96" s="60">
        <f t="shared" si="22"/>
        <v>1.3600000000000001</v>
      </c>
      <c r="J96" s="60">
        <f t="shared" si="22"/>
        <v>3</v>
      </c>
      <c r="K96" s="60">
        <f t="shared" si="22"/>
        <v>0</v>
      </c>
      <c r="L96" s="60">
        <f t="shared" si="22"/>
        <v>0</v>
      </c>
      <c r="M96" s="60">
        <f t="shared" si="22"/>
        <v>0</v>
      </c>
      <c r="N96" s="60">
        <f t="shared" si="22"/>
        <v>0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0</v>
      </c>
      <c r="S96" s="60">
        <f t="shared" si="22"/>
        <v>0</v>
      </c>
      <c r="T96" s="60">
        <f t="shared" si="22"/>
        <v>9.4849999999999994</v>
      </c>
      <c r="U96" s="60">
        <f t="shared" si="22"/>
        <v>16.107500000000002</v>
      </c>
      <c r="V96" s="60">
        <f t="shared" si="22"/>
        <v>4.7774999999999999</v>
      </c>
      <c r="W96" s="60">
        <f t="shared" si="22"/>
        <v>15.970000000000001</v>
      </c>
      <c r="X96" s="60">
        <f t="shared" si="22"/>
        <v>16.892499999999998</v>
      </c>
      <c r="Y96" s="60">
        <f t="shared" si="22"/>
        <v>10.352499999999999</v>
      </c>
      <c r="Z96" s="60">
        <f t="shared" si="22"/>
        <v>12.715</v>
      </c>
      <c r="AA96" s="60">
        <f t="shared" si="22"/>
        <v>17.227499999999999</v>
      </c>
      <c r="AB96" s="62">
        <f t="shared" si="22"/>
        <v>11.305</v>
      </c>
    </row>
    <row r="97" thickBot="1" ht="16.5">
      <c r="A97" s="34"/>
      <c r="B97" s="53">
        <v>46166</v>
      </c>
      <c r="C97" s="58">
        <f>SUMIF(E97:AB97,"&gt;0")</f>
        <v>86.027500000000003</v>
      </c>
      <c r="D97" s="59">
        <f>SUMIF(E97:AB97,"&lt;0")</f>
        <v>0</v>
      </c>
      <c r="E97" s="60">
        <f t="shared" ref="E97:AB97" si="23">E27+ABS(E62)</f>
        <v>14.3825</v>
      </c>
      <c r="F97" s="60">
        <f t="shared" si="23"/>
        <v>6.7999999999999998</v>
      </c>
      <c r="G97" s="60">
        <f t="shared" si="23"/>
        <v>6.7800000000000002</v>
      </c>
      <c r="H97" s="60">
        <f t="shared" si="23"/>
        <v>0.5</v>
      </c>
      <c r="I97" s="60">
        <f t="shared" si="23"/>
        <v>0.20000000000000001</v>
      </c>
      <c r="J97" s="60">
        <f t="shared" si="23"/>
        <v>0.17000000000000001</v>
      </c>
      <c r="K97" s="60">
        <f t="shared" si="23"/>
        <v>1.1000000000000001</v>
      </c>
      <c r="L97" s="60">
        <f t="shared" si="23"/>
        <v>5.2000000000000002</v>
      </c>
      <c r="M97" s="60">
        <f t="shared" si="23"/>
        <v>4</v>
      </c>
      <c r="N97" s="60">
        <f t="shared" si="23"/>
        <v>0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</v>
      </c>
      <c r="T97" s="60">
        <f t="shared" si="23"/>
        <v>0</v>
      </c>
      <c r="U97" s="60">
        <f t="shared" si="23"/>
        <v>2.8900000000000001</v>
      </c>
      <c r="V97" s="60">
        <f t="shared" si="23"/>
        <v>2.9399999999999999</v>
      </c>
      <c r="W97" s="60">
        <f t="shared" si="23"/>
        <v>1.9299999999999999</v>
      </c>
      <c r="X97" s="60">
        <f t="shared" si="23"/>
        <v>5.9500000000000002</v>
      </c>
      <c r="Y97" s="60">
        <f t="shared" si="23"/>
        <v>5.8099999999999996</v>
      </c>
      <c r="Z97" s="60">
        <f t="shared" si="23"/>
        <v>6.4000000000000004</v>
      </c>
      <c r="AA97" s="60">
        <f t="shared" si="23"/>
        <v>17.895</v>
      </c>
      <c r="AB97" s="62">
        <f t="shared" si="23"/>
        <v>3.0800000000000001</v>
      </c>
    </row>
    <row r="98" thickBot="1" ht="16.5">
      <c r="A98" s="34"/>
      <c r="B98" s="53">
        <v>46167</v>
      </c>
      <c r="C98" s="58">
        <f>SUMIF(E98:AB98,"&gt;0")</f>
        <v>120.39250000000003</v>
      </c>
      <c r="D98" s="59">
        <f>SUMIF(E98:AB98,"&lt;0")</f>
        <v>0</v>
      </c>
      <c r="E98" s="60">
        <f t="shared" ref="E98:AB98" si="24">E28+ABS(E63)</f>
        <v>14.385</v>
      </c>
      <c r="F98" s="60">
        <f t="shared" si="24"/>
        <v>6.8700000000000001</v>
      </c>
      <c r="G98" s="60">
        <f t="shared" si="24"/>
        <v>2.7999999999999998</v>
      </c>
      <c r="H98" s="60">
        <f t="shared" si="24"/>
        <v>2.9500000000000002</v>
      </c>
      <c r="I98" s="60">
        <f t="shared" si="24"/>
        <v>2.96</v>
      </c>
      <c r="J98" s="60">
        <f t="shared" si="24"/>
        <v>2.98</v>
      </c>
      <c r="K98" s="60">
        <f t="shared" si="24"/>
        <v>2.96</v>
      </c>
      <c r="L98" s="60">
        <f t="shared" si="24"/>
        <v>1.49</v>
      </c>
      <c r="M98" s="60">
        <f t="shared" si="24"/>
        <v>0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</v>
      </c>
      <c r="T98" s="60">
        <f t="shared" si="24"/>
        <v>0</v>
      </c>
      <c r="U98" s="60">
        <f t="shared" si="24"/>
        <v>0</v>
      </c>
      <c r="V98" s="60">
        <f t="shared" si="24"/>
        <v>5.2699999999999996</v>
      </c>
      <c r="W98" s="60">
        <f t="shared" si="24"/>
        <v>15.2925</v>
      </c>
      <c r="X98" s="60">
        <f t="shared" si="24"/>
        <v>3.3599999999999999</v>
      </c>
      <c r="Y98" s="60">
        <f t="shared" si="24"/>
        <v>17.637499999999999</v>
      </c>
      <c r="Z98" s="60">
        <f t="shared" si="24"/>
        <v>19.182500000000001</v>
      </c>
      <c r="AA98" s="60">
        <f t="shared" si="24"/>
        <v>17.1675</v>
      </c>
      <c r="AB98" s="62">
        <f t="shared" si="24"/>
        <v>5.0875000000000004</v>
      </c>
    </row>
    <row r="99" thickBot="1" ht="16.5">
      <c r="A99" s="34"/>
      <c r="B99" s="53">
        <v>46168</v>
      </c>
      <c r="C99" s="58">
        <f>SUMIF(E99:AB99,"&gt;0")</f>
        <v>0</v>
      </c>
      <c r="D99" s="59">
        <f>SUMIF(E99:AB99,"&lt;0")</f>
        <v>0</v>
      </c>
      <c r="E99" s="60">
        <f t="shared" ref="E99:AB99" si="25">E29+ABS(E64)</f>
        <v>0</v>
      </c>
      <c r="F99" s="60">
        <f t="shared" si="25"/>
        <v>0</v>
      </c>
      <c r="G99" s="60">
        <f t="shared" si="25"/>
        <v>0</v>
      </c>
      <c r="H99" s="60">
        <f t="shared" si="25"/>
        <v>0</v>
      </c>
      <c r="I99" s="60">
        <f t="shared" si="25"/>
        <v>0</v>
      </c>
      <c r="J99" s="60">
        <f t="shared" si="25"/>
        <v>0</v>
      </c>
      <c r="K99" s="60">
        <f t="shared" si="25"/>
        <v>0</v>
      </c>
      <c r="L99" s="60">
        <f t="shared" si="25"/>
        <v>0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0</v>
      </c>
      <c r="T99" s="60">
        <f t="shared" si="25"/>
        <v>0</v>
      </c>
      <c r="U99" s="60">
        <f t="shared" si="25"/>
        <v>0</v>
      </c>
      <c r="V99" s="60">
        <f t="shared" si="25"/>
        <v>0</v>
      </c>
      <c r="W99" s="60">
        <f t="shared" si="25"/>
        <v>0</v>
      </c>
      <c r="X99" s="60">
        <f t="shared" si="25"/>
        <v>0</v>
      </c>
      <c r="Y99" s="60">
        <f t="shared" si="25"/>
        <v>0</v>
      </c>
      <c r="Z99" s="60">
        <f t="shared" si="25"/>
        <v>0</v>
      </c>
      <c r="AA99" s="60">
        <f t="shared" si="25"/>
        <v>0</v>
      </c>
      <c r="AB99" s="62">
        <f t="shared" si="25"/>
        <v>0</v>
      </c>
    </row>
    <row r="100" thickBot="1" ht="16.5">
      <c r="A100" s="34"/>
      <c r="B100" s="53">
        <v>46169</v>
      </c>
      <c r="C100" s="58">
        <f>SUMIF(E100:AB100,"&gt;0")</f>
        <v>0</v>
      </c>
      <c r="D100" s="59">
        <f>SUMIF(E100:AB100,"&lt;0")</f>
        <v>0</v>
      </c>
      <c r="E100" s="60">
        <f t="shared" ref="E100:AB100" si="26">E30+ABS(E65)</f>
        <v>0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0</v>
      </c>
      <c r="J100" s="60">
        <f t="shared" si="26"/>
        <v>0</v>
      </c>
      <c r="K100" s="60">
        <f t="shared" si="26"/>
        <v>0</v>
      </c>
      <c r="L100" s="60">
        <f t="shared" si="26"/>
        <v>0</v>
      </c>
      <c r="M100" s="60">
        <f t="shared" si="26"/>
        <v>0</v>
      </c>
      <c r="N100" s="60">
        <f t="shared" si="26"/>
        <v>0</v>
      </c>
      <c r="O100" s="60">
        <f t="shared" si="26"/>
        <v>0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0</v>
      </c>
      <c r="T100" s="60">
        <f t="shared" si="26"/>
        <v>0</v>
      </c>
      <c r="U100" s="60">
        <f t="shared" si="26"/>
        <v>0</v>
      </c>
      <c r="V100" s="60">
        <f t="shared" si="26"/>
        <v>0</v>
      </c>
      <c r="W100" s="60">
        <f t="shared" si="26"/>
        <v>0</v>
      </c>
      <c r="X100" s="60">
        <f t="shared" si="26"/>
        <v>0</v>
      </c>
      <c r="Y100" s="60">
        <f t="shared" si="26"/>
        <v>0</v>
      </c>
      <c r="Z100" s="60">
        <f t="shared" si="26"/>
        <v>0</v>
      </c>
      <c r="AA100" s="60">
        <f t="shared" si="26"/>
        <v>0</v>
      </c>
      <c r="AB100" s="62">
        <f t="shared" si="26"/>
        <v>0</v>
      </c>
    </row>
    <row r="101" thickBot="1" ht="16.5">
      <c r="A101" s="34"/>
      <c r="B101" s="53">
        <v>46170</v>
      </c>
      <c r="C101" s="58">
        <f>SUMIF(E101:AB101,"&gt;0")</f>
        <v>0</v>
      </c>
      <c r="D101" s="59">
        <f>SUMIF(E101:AB101,"&lt;0")</f>
        <v>0</v>
      </c>
      <c r="E101" s="60">
        <f t="shared" ref="E101:AB101" si="27">E31+ABS(E66)</f>
        <v>0</v>
      </c>
      <c r="F101" s="60">
        <f t="shared" si="27"/>
        <v>0</v>
      </c>
      <c r="G101" s="60">
        <f t="shared" si="27"/>
        <v>0</v>
      </c>
      <c r="H101" s="60">
        <f t="shared" si="27"/>
        <v>0</v>
      </c>
      <c r="I101" s="60">
        <f t="shared" si="27"/>
        <v>0</v>
      </c>
      <c r="J101" s="60">
        <f t="shared" si="27"/>
        <v>0</v>
      </c>
      <c r="K101" s="60">
        <f t="shared" si="27"/>
        <v>0</v>
      </c>
      <c r="L101" s="60">
        <f t="shared" si="27"/>
        <v>0</v>
      </c>
      <c r="M101" s="60">
        <f t="shared" si="27"/>
        <v>0</v>
      </c>
      <c r="N101" s="60">
        <f t="shared" si="27"/>
        <v>0</v>
      </c>
      <c r="O101" s="60">
        <f t="shared" si="27"/>
        <v>0</v>
      </c>
      <c r="P101" s="60">
        <f t="shared" si="27"/>
        <v>0</v>
      </c>
      <c r="Q101" s="60">
        <f t="shared" si="27"/>
        <v>0</v>
      </c>
      <c r="R101" s="60">
        <f t="shared" si="27"/>
        <v>0</v>
      </c>
      <c r="S101" s="60">
        <f t="shared" si="27"/>
        <v>0</v>
      </c>
      <c r="T101" s="60">
        <f t="shared" si="27"/>
        <v>0</v>
      </c>
      <c r="U101" s="60">
        <f t="shared" si="27"/>
        <v>0</v>
      </c>
      <c r="V101" s="60">
        <f t="shared" si="27"/>
        <v>0</v>
      </c>
      <c r="W101" s="60">
        <f t="shared" si="27"/>
        <v>0</v>
      </c>
      <c r="X101" s="60">
        <f t="shared" si="27"/>
        <v>0</v>
      </c>
      <c r="Y101" s="60">
        <f t="shared" si="27"/>
        <v>0</v>
      </c>
      <c r="Z101" s="60">
        <f t="shared" si="27"/>
        <v>0</v>
      </c>
      <c r="AA101" s="60">
        <f t="shared" si="27"/>
        <v>0</v>
      </c>
      <c r="AB101" s="62">
        <f t="shared" si="27"/>
        <v>0</v>
      </c>
    </row>
    <row r="102" thickBot="1" ht="16.5">
      <c r="A102" s="34"/>
      <c r="B102" s="53">
        <v>46171</v>
      </c>
      <c r="C102" s="58">
        <f>SUMIF(E102:AB102,"&gt;0")</f>
        <v>0</v>
      </c>
      <c r="D102" s="59">
        <f>SUMIF(E102:AB102,"&lt;0")</f>
        <v>0</v>
      </c>
      <c r="E102" s="60">
        <f t="shared" ref="E102:AB102" si="28">E32+ABS(E67)</f>
        <v>0</v>
      </c>
      <c r="F102" s="60">
        <f t="shared" si="28"/>
        <v>0</v>
      </c>
      <c r="G102" s="60">
        <f t="shared" si="28"/>
        <v>0</v>
      </c>
      <c r="H102" s="60">
        <f t="shared" si="28"/>
        <v>0</v>
      </c>
      <c r="I102" s="60">
        <f t="shared" si="28"/>
        <v>0</v>
      </c>
      <c r="J102" s="60">
        <f t="shared" si="28"/>
        <v>0</v>
      </c>
      <c r="K102" s="60">
        <f t="shared" si="28"/>
        <v>0</v>
      </c>
      <c r="L102" s="60">
        <f t="shared" si="28"/>
        <v>0</v>
      </c>
      <c r="M102" s="60">
        <f t="shared" si="28"/>
        <v>0</v>
      </c>
      <c r="N102" s="60">
        <f t="shared" si="28"/>
        <v>0</v>
      </c>
      <c r="O102" s="60">
        <f t="shared" si="28"/>
        <v>0</v>
      </c>
      <c r="P102" s="60">
        <f t="shared" si="28"/>
        <v>0</v>
      </c>
      <c r="Q102" s="60">
        <f t="shared" si="28"/>
        <v>0</v>
      </c>
      <c r="R102" s="60">
        <f t="shared" si="28"/>
        <v>0</v>
      </c>
      <c r="S102" s="60">
        <f t="shared" si="28"/>
        <v>0</v>
      </c>
      <c r="T102" s="60">
        <f t="shared" si="28"/>
        <v>0</v>
      </c>
      <c r="U102" s="60">
        <f t="shared" si="28"/>
        <v>0</v>
      </c>
      <c r="V102" s="60">
        <f t="shared" si="28"/>
        <v>0</v>
      </c>
      <c r="W102" s="60">
        <f t="shared" si="28"/>
        <v>0</v>
      </c>
      <c r="X102" s="60">
        <f t="shared" si="28"/>
        <v>0</v>
      </c>
      <c r="Y102" s="60">
        <f t="shared" si="28"/>
        <v>0</v>
      </c>
      <c r="Z102" s="60">
        <f t="shared" si="28"/>
        <v>0</v>
      </c>
      <c r="AA102" s="60">
        <f t="shared" si="28"/>
        <v>0</v>
      </c>
      <c r="AB102" s="62">
        <f t="shared" si="28"/>
        <v>0</v>
      </c>
    </row>
    <row r="103" thickBot="1" ht="16.5">
      <c r="A103" s="34"/>
      <c r="B103" s="53">
        <v>46172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>
        <v>46173</v>
      </c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46143</v>
      </c>
      <c r="C4" s="48">
        <f>SUM(E4:AB4)</f>
        <v>1199.8333333400001</v>
      </c>
      <c r="D4" s="49"/>
      <c r="E4" s="50">
        <v>44.433333330000004</v>
      </c>
      <c r="F4" s="51">
        <v>40</v>
      </c>
      <c r="G4" s="51">
        <v>53.666666669999998</v>
      </c>
      <c r="H4" s="51">
        <v>44</v>
      </c>
      <c r="I4" s="51">
        <v>26.399999999999999</v>
      </c>
      <c r="J4" s="51">
        <v>38.733333330000001</v>
      </c>
      <c r="K4" s="51">
        <v>41.933333330000004</v>
      </c>
      <c r="L4" s="51">
        <v>0</v>
      </c>
      <c r="M4" s="51">
        <v>0</v>
      </c>
      <c r="N4" s="51">
        <v>0</v>
      </c>
      <c r="O4" s="51">
        <v>0</v>
      </c>
      <c r="P4" s="51">
        <v>53.666666669999998</v>
      </c>
      <c r="Q4" s="51">
        <v>68.400000000000006</v>
      </c>
      <c r="R4" s="51">
        <v>109</v>
      </c>
      <c r="S4" s="51">
        <v>120</v>
      </c>
      <c r="T4" s="51">
        <v>94.666666669999998</v>
      </c>
      <c r="U4" s="51">
        <v>60</v>
      </c>
      <c r="V4" s="51">
        <v>109.66666667</v>
      </c>
      <c r="W4" s="51">
        <v>49.600000000000001</v>
      </c>
      <c r="X4" s="51">
        <v>0</v>
      </c>
      <c r="Y4" s="51">
        <v>26.666666670000001</v>
      </c>
      <c r="Z4" s="51">
        <v>40</v>
      </c>
      <c r="AA4" s="51">
        <v>59</v>
      </c>
      <c r="AB4" s="52">
        <v>120</v>
      </c>
    </row>
    <row r="5" ht="16.5">
      <c r="A5" s="34"/>
      <c r="B5" s="53">
        <v>46144</v>
      </c>
      <c r="C5" s="48">
        <f>SUM(E5:AB5)</f>
        <v>1492.9999999900001</v>
      </c>
      <c r="D5" s="49"/>
      <c r="E5" s="50">
        <v>94.799999999999997</v>
      </c>
      <c r="F5" s="51">
        <v>85</v>
      </c>
      <c r="G5" s="51">
        <v>120</v>
      </c>
      <c r="H5" s="51">
        <v>92</v>
      </c>
      <c r="I5" s="51">
        <v>46.733333330000001</v>
      </c>
      <c r="J5" s="51">
        <v>92</v>
      </c>
      <c r="K5" s="51">
        <v>92</v>
      </c>
      <c r="L5" s="51">
        <v>38.533333329999998</v>
      </c>
      <c r="M5" s="51">
        <v>0</v>
      </c>
      <c r="N5" s="51">
        <v>16</v>
      </c>
      <c r="O5" s="51">
        <v>19.199999999999999</v>
      </c>
      <c r="P5" s="51">
        <v>0</v>
      </c>
      <c r="Q5" s="51">
        <v>0</v>
      </c>
      <c r="R5" s="51">
        <v>60.666666669999998</v>
      </c>
      <c r="S5" s="51">
        <v>104</v>
      </c>
      <c r="T5" s="51">
        <v>78.799999999999997</v>
      </c>
      <c r="U5" s="51">
        <v>63.200000000000003</v>
      </c>
      <c r="V5" s="51">
        <v>82</v>
      </c>
      <c r="W5" s="51">
        <v>96</v>
      </c>
      <c r="X5" s="51">
        <v>42</v>
      </c>
      <c r="Y5" s="51">
        <v>69.733333329999994</v>
      </c>
      <c r="Z5" s="51">
        <v>80</v>
      </c>
      <c r="AA5" s="51">
        <v>54</v>
      </c>
      <c r="AB5" s="52">
        <v>66.333333330000002</v>
      </c>
    </row>
    <row r="6" ht="16.5">
      <c r="A6" s="34"/>
      <c r="B6" s="53">
        <v>46145</v>
      </c>
      <c r="C6" s="48">
        <f>SUM(E6:AB6)</f>
        <v>839.20000000000016</v>
      </c>
      <c r="D6" s="49"/>
      <c r="E6" s="50">
        <v>48</v>
      </c>
      <c r="F6" s="51">
        <v>87.733333329999994</v>
      </c>
      <c r="G6" s="51">
        <v>72.400000000000006</v>
      </c>
      <c r="H6" s="51">
        <v>72.666666669999998</v>
      </c>
      <c r="I6" s="51">
        <v>44</v>
      </c>
      <c r="J6" s="51">
        <v>44</v>
      </c>
      <c r="K6" s="51">
        <v>44</v>
      </c>
      <c r="L6" s="51">
        <v>41.066666669999996</v>
      </c>
      <c r="M6" s="51">
        <v>0</v>
      </c>
      <c r="N6" s="51">
        <v>0</v>
      </c>
      <c r="O6" s="51">
        <v>52</v>
      </c>
      <c r="P6" s="51">
        <v>64</v>
      </c>
      <c r="Q6" s="51">
        <v>0</v>
      </c>
      <c r="R6" s="51">
        <v>0</v>
      </c>
      <c r="S6" s="51">
        <v>0</v>
      </c>
      <c r="T6" s="51">
        <v>45.600000000000001</v>
      </c>
      <c r="U6" s="51">
        <v>17.466666669999999</v>
      </c>
      <c r="V6" s="51">
        <v>12.93333333</v>
      </c>
      <c r="W6" s="51">
        <v>17.199999999999999</v>
      </c>
      <c r="X6" s="51">
        <v>12</v>
      </c>
      <c r="Y6" s="51">
        <v>30</v>
      </c>
      <c r="Z6" s="51">
        <v>30</v>
      </c>
      <c r="AA6" s="51">
        <v>24</v>
      </c>
      <c r="AB6" s="52">
        <v>80.133333329999999</v>
      </c>
    </row>
    <row r="7" ht="16.5">
      <c r="A7" s="34"/>
      <c r="B7" s="53">
        <v>46146</v>
      </c>
      <c r="C7" s="48">
        <f>SUM(E7:AB7)</f>
        <v>731.84999998000001</v>
      </c>
      <c r="D7" s="49"/>
      <c r="E7" s="50">
        <v>53.733333330000001</v>
      </c>
      <c r="F7" s="51">
        <v>7</v>
      </c>
      <c r="G7" s="51">
        <v>21</v>
      </c>
      <c r="H7" s="51">
        <v>54.333333330000002</v>
      </c>
      <c r="I7" s="51">
        <v>61</v>
      </c>
      <c r="J7" s="51">
        <v>64</v>
      </c>
      <c r="K7" s="51">
        <v>88.333333330000002</v>
      </c>
      <c r="L7" s="51">
        <v>55</v>
      </c>
      <c r="M7" s="51">
        <v>75.983333329999994</v>
      </c>
      <c r="N7" s="51">
        <v>0</v>
      </c>
      <c r="O7" s="51">
        <v>60.733333330000001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22.399999999999999</v>
      </c>
      <c r="Z7" s="51">
        <v>55.5</v>
      </c>
      <c r="AA7" s="51">
        <v>54</v>
      </c>
      <c r="AB7" s="52">
        <v>58.833333330000002</v>
      </c>
    </row>
    <row r="8" ht="16.5">
      <c r="A8" s="34"/>
      <c r="B8" s="53">
        <v>46147</v>
      </c>
      <c r="C8" s="48">
        <f>SUM(E8:AB8)</f>
        <v>14</v>
      </c>
      <c r="D8" s="49"/>
      <c r="E8" s="50">
        <v>14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46148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46149</v>
      </c>
      <c r="C10" s="48">
        <f>SUM(E10:AB10)</f>
        <v>580.46666667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56.866666670000001</v>
      </c>
      <c r="O10" s="51">
        <v>113.59999999999999</v>
      </c>
      <c r="P10" s="51">
        <v>120</v>
      </c>
      <c r="Q10" s="51">
        <v>120</v>
      </c>
      <c r="R10" s="51">
        <v>120</v>
      </c>
      <c r="S10" s="51">
        <v>50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46150</v>
      </c>
      <c r="C11" s="48">
        <f>SUM(E11:AB11)</f>
        <v>8</v>
      </c>
      <c r="D11" s="49"/>
      <c r="E11" s="50">
        <v>8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46151</v>
      </c>
      <c r="C12" s="48">
        <f>SUM(E12:AB12)</f>
        <v>47.200000000000003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7.5999999999999996</v>
      </c>
      <c r="P12" s="51">
        <v>24</v>
      </c>
      <c r="Q12" s="51">
        <v>15.6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46152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46153</v>
      </c>
      <c r="C14" s="48">
        <f>SUM(E14:AB14)</f>
        <v>28.800000000000001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20.800000000000001</v>
      </c>
      <c r="U14" s="51">
        <v>8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46154</v>
      </c>
      <c r="C15" s="48">
        <f>SUM(E15:AB15)</f>
        <v>240.80000000000001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58.799999999999997</v>
      </c>
      <c r="Q15" s="51">
        <v>72</v>
      </c>
      <c r="R15" s="51">
        <v>72</v>
      </c>
      <c r="S15" s="51">
        <v>24</v>
      </c>
      <c r="T15" s="51">
        <v>14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46155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46156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46157</v>
      </c>
      <c r="C18" s="48">
        <f>SUM(E18:AB18)</f>
        <v>212.39999999999998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27.199999999999999</v>
      </c>
      <c r="O18" s="51">
        <v>42</v>
      </c>
      <c r="P18" s="51">
        <v>0</v>
      </c>
      <c r="Q18" s="51">
        <v>14</v>
      </c>
      <c r="R18" s="51">
        <v>24</v>
      </c>
      <c r="S18" s="51">
        <v>24</v>
      </c>
      <c r="T18" s="51">
        <v>33.200000000000003</v>
      </c>
      <c r="U18" s="51">
        <v>48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46158</v>
      </c>
      <c r="C19" s="48">
        <f>SUM(E19:AB19)</f>
        <v>199.63333333000003</v>
      </c>
      <c r="D19" s="49"/>
      <c r="E19" s="50">
        <v>6.2333333299999998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10.800000000000001</v>
      </c>
      <c r="S19" s="51">
        <v>56</v>
      </c>
      <c r="T19" s="51">
        <v>91.333333330000002</v>
      </c>
      <c r="U19" s="51">
        <v>35.266666669999999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46159</v>
      </c>
      <c r="C20" s="48">
        <f>SUM(E20:AB20)</f>
        <v>706.63333334000004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82.083333330000002</v>
      </c>
      <c r="P20" s="51">
        <v>116</v>
      </c>
      <c r="Q20" s="51">
        <v>21.266666669999999</v>
      </c>
      <c r="R20" s="51">
        <v>0</v>
      </c>
      <c r="S20" s="51">
        <v>27.516666669999999</v>
      </c>
      <c r="T20" s="51">
        <v>116</v>
      </c>
      <c r="U20" s="51">
        <v>116</v>
      </c>
      <c r="V20" s="51">
        <v>120</v>
      </c>
      <c r="W20" s="51">
        <v>63.299999999999997</v>
      </c>
      <c r="X20" s="51">
        <v>44.466666670000002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46160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46161</v>
      </c>
      <c r="C22" s="48">
        <f>SUM(E22:AB22)</f>
        <v>1070.36666666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43.733333330000001</v>
      </c>
      <c r="M22" s="51">
        <v>106.26666667000001</v>
      </c>
      <c r="N22" s="51">
        <v>120</v>
      </c>
      <c r="O22" s="51">
        <v>120</v>
      </c>
      <c r="P22" s="51">
        <v>120</v>
      </c>
      <c r="Q22" s="51">
        <v>120</v>
      </c>
      <c r="R22" s="51">
        <v>120</v>
      </c>
      <c r="S22" s="51">
        <v>104</v>
      </c>
      <c r="T22" s="51">
        <v>91.733333329999994</v>
      </c>
      <c r="U22" s="51">
        <v>67</v>
      </c>
      <c r="V22" s="51">
        <v>15.33333333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42.299999999999997</v>
      </c>
    </row>
    <row r="23" ht="16.5">
      <c r="A23" s="34"/>
      <c r="B23" s="53">
        <v>46162</v>
      </c>
      <c r="C23" s="48">
        <f>SUM(E23:AB23)</f>
        <v>160.06666666999999</v>
      </c>
      <c r="D23" s="49"/>
      <c r="E23" s="50">
        <v>55.066666669999996</v>
      </c>
      <c r="F23" s="51">
        <v>48</v>
      </c>
      <c r="G23" s="51">
        <v>24.199999999999999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14.4</v>
      </c>
      <c r="V23" s="51">
        <v>6.7999999999999998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11.6</v>
      </c>
    </row>
    <row r="24" ht="16.5">
      <c r="A24" s="34"/>
      <c r="B24" s="53">
        <v>46163</v>
      </c>
      <c r="C24" s="48">
        <f>SUM(E24:AB24)</f>
        <v>282.46666667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98.400000000000006</v>
      </c>
      <c r="N24" s="51">
        <v>120</v>
      </c>
      <c r="O24" s="51">
        <v>45.399999999999999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18.666666670000001</v>
      </c>
    </row>
    <row r="25" ht="16.5">
      <c r="A25" s="34"/>
      <c r="B25" s="53">
        <v>46164</v>
      </c>
      <c r="C25" s="48">
        <f>SUM(E25:AB25)</f>
        <v>300.53333333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18</v>
      </c>
      <c r="P25" s="51">
        <v>19.600000000000001</v>
      </c>
      <c r="Q25" s="51">
        <v>0</v>
      </c>
      <c r="R25" s="51">
        <v>11.733333330000001</v>
      </c>
      <c r="S25" s="51">
        <v>84.733333329999994</v>
      </c>
      <c r="T25" s="51">
        <v>94.466666669999995</v>
      </c>
      <c r="U25" s="51">
        <v>48</v>
      </c>
      <c r="V25" s="51">
        <v>24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46165</v>
      </c>
      <c r="C26" s="48">
        <f>SUM(E26:AB26)</f>
        <v>198.46666667000002</v>
      </c>
      <c r="D26" s="49"/>
      <c r="E26" s="50">
        <v>0</v>
      </c>
      <c r="F26" s="51">
        <v>24</v>
      </c>
      <c r="G26" s="51">
        <v>24</v>
      </c>
      <c r="H26" s="51">
        <v>24</v>
      </c>
      <c r="I26" s="51">
        <v>24</v>
      </c>
      <c r="J26" s="51">
        <v>24</v>
      </c>
      <c r="K26" s="51">
        <v>33</v>
      </c>
      <c r="L26" s="51">
        <v>0</v>
      </c>
      <c r="M26" s="51">
        <v>0</v>
      </c>
      <c r="N26" s="51">
        <v>25.666666670000001</v>
      </c>
      <c r="O26" s="51">
        <v>19.800000000000001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46166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46167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46168</v>
      </c>
      <c r="C29" s="48">
        <f>SUM(E29:AB29)</f>
        <v>397.06666666000001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22.199999999999999</v>
      </c>
      <c r="R29" s="51">
        <v>78.599999999999994</v>
      </c>
      <c r="S29" s="51">
        <v>106.93333333</v>
      </c>
      <c r="T29" s="51">
        <v>59.200000000000003</v>
      </c>
      <c r="U29" s="51">
        <v>60.133333329999999</v>
      </c>
      <c r="V29" s="51">
        <v>0</v>
      </c>
      <c r="W29" s="51">
        <v>0</v>
      </c>
      <c r="X29" s="51">
        <v>0</v>
      </c>
      <c r="Y29" s="51">
        <v>54</v>
      </c>
      <c r="Z29" s="51">
        <v>0</v>
      </c>
      <c r="AA29" s="51">
        <v>0</v>
      </c>
      <c r="AB29" s="52">
        <v>16</v>
      </c>
    </row>
    <row r="30" ht="16.5">
      <c r="A30" s="34"/>
      <c r="B30" s="53">
        <v>46169</v>
      </c>
      <c r="C30" s="48">
        <f>SUM(E30:AB30)</f>
        <v>0</v>
      </c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</row>
    <row r="31" ht="16.5">
      <c r="A31" s="34"/>
      <c r="B31" s="53">
        <v>46170</v>
      </c>
      <c r="C31" s="48">
        <f>SUM(E31:AB31)</f>
        <v>0</v>
      </c>
      <c r="D31" s="49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</row>
    <row r="32" ht="16.5">
      <c r="A32" s="34"/>
      <c r="B32" s="53">
        <v>46171</v>
      </c>
      <c r="C32" s="48">
        <f>SUM(E32:AB32)</f>
        <v>0</v>
      </c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</row>
    <row r="33" ht="16.5">
      <c r="A33" s="34"/>
      <c r="B33" s="53">
        <v>46172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46173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46143</v>
      </c>
      <c r="C39" s="48">
        <f>SUM(E39:AB39)</f>
        <v>-51.049999999999997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-1</v>
      </c>
      <c r="M39" s="51">
        <v>-14</v>
      </c>
      <c r="N39" s="51">
        <v>-36.049999999999997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46144</v>
      </c>
      <c r="C40" s="48">
        <f>SUM(E40:AB40)</f>
        <v>-1.3333333299999999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-0.33333332999999998</v>
      </c>
      <c r="M40" s="51">
        <v>0</v>
      </c>
      <c r="N40" s="51">
        <v>0</v>
      </c>
      <c r="O40" s="51">
        <v>0</v>
      </c>
      <c r="P40" s="51">
        <v>-1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46145</v>
      </c>
      <c r="C41" s="48">
        <f>SUM(E41:AB41)</f>
        <v>-15.199999999999999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-4.7999999999999998</v>
      </c>
      <c r="N41" s="51">
        <v>-10.4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46146</v>
      </c>
      <c r="C42" s="48">
        <f>SUM(E42:AB42)</f>
        <v>-180.45000000000002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-35.25</v>
      </c>
      <c r="S42" s="51">
        <v>0</v>
      </c>
      <c r="T42" s="51">
        <v>0</v>
      </c>
      <c r="U42" s="51">
        <v>-32</v>
      </c>
      <c r="V42" s="51">
        <v>-56</v>
      </c>
      <c r="W42" s="51">
        <v>-23.43333333</v>
      </c>
      <c r="X42" s="51">
        <v>-33.766666669999999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46147</v>
      </c>
      <c r="C43" s="48">
        <f>SUM(E43:AB43)</f>
        <v>-224.68333332999998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-0.81666667000000004</v>
      </c>
      <c r="J43" s="51">
        <v>-1</v>
      </c>
      <c r="K43" s="51">
        <v>-51.933333330000004</v>
      </c>
      <c r="L43" s="51">
        <v>-7.7333333299999998</v>
      </c>
      <c r="M43" s="51">
        <v>-1</v>
      </c>
      <c r="N43" s="51">
        <v>-1</v>
      </c>
      <c r="O43" s="51">
        <v>-24</v>
      </c>
      <c r="P43" s="51">
        <v>-24</v>
      </c>
      <c r="Q43" s="51">
        <v>-24</v>
      </c>
      <c r="R43" s="51">
        <v>-24</v>
      </c>
      <c r="S43" s="51">
        <v>-24</v>
      </c>
      <c r="T43" s="51">
        <v>-1</v>
      </c>
      <c r="U43" s="51">
        <v>-1</v>
      </c>
      <c r="V43" s="51">
        <v>-1</v>
      </c>
      <c r="W43" s="51">
        <v>-38.200000000000003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46148</v>
      </c>
      <c r="C44" s="48">
        <f>SUM(E44:AB44)</f>
        <v>-381.43333333999999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-8.8000000000000007</v>
      </c>
      <c r="K44" s="51">
        <v>-48</v>
      </c>
      <c r="L44" s="51">
        <v>-48</v>
      </c>
      <c r="M44" s="51">
        <v>-0.75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-24</v>
      </c>
      <c r="W44" s="51">
        <v>-53.466666670000002</v>
      </c>
      <c r="X44" s="51">
        <v>-61.566666669999996</v>
      </c>
      <c r="Y44" s="51">
        <v>-48</v>
      </c>
      <c r="Z44" s="51">
        <v>-48</v>
      </c>
      <c r="AA44" s="51">
        <v>-12</v>
      </c>
      <c r="AB44" s="52">
        <v>-28.850000000000001</v>
      </c>
    </row>
    <row r="45" ht="16.5">
      <c r="A45" s="34"/>
      <c r="B45" s="53">
        <v>46149</v>
      </c>
      <c r="C45" s="48">
        <f>SUM(E45:AB45)</f>
        <v>-421.23333332999999</v>
      </c>
      <c r="D45" s="49"/>
      <c r="E45" s="50">
        <v>-38</v>
      </c>
      <c r="F45" s="51">
        <v>-22</v>
      </c>
      <c r="G45" s="51">
        <v>-23</v>
      </c>
      <c r="H45" s="51">
        <v>-23</v>
      </c>
      <c r="I45" s="51">
        <v>-1</v>
      </c>
      <c r="J45" s="51">
        <v>-1</v>
      </c>
      <c r="K45" s="51">
        <v>-1</v>
      </c>
      <c r="L45" s="51">
        <v>-32</v>
      </c>
      <c r="M45" s="51">
        <v>-10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-12.266666669999999</v>
      </c>
      <c r="T45" s="51">
        <v>-44</v>
      </c>
      <c r="U45" s="51">
        <v>-45</v>
      </c>
      <c r="V45" s="51">
        <v>-50</v>
      </c>
      <c r="W45" s="51">
        <v>-75.633333329999999</v>
      </c>
      <c r="X45" s="51">
        <v>-43.333333330000002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46150</v>
      </c>
      <c r="C46" s="48">
        <f>SUM(E46:AB46)</f>
        <v>-284.53333334000001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-4</v>
      </c>
      <c r="J46" s="51">
        <v>-24</v>
      </c>
      <c r="K46" s="51">
        <v>-23</v>
      </c>
      <c r="L46" s="51">
        <v>-41</v>
      </c>
      <c r="M46" s="51">
        <v>-45</v>
      </c>
      <c r="N46" s="51">
        <v>-16.800000000000001</v>
      </c>
      <c r="O46" s="51">
        <v>-1</v>
      </c>
      <c r="P46" s="51">
        <v>-1</v>
      </c>
      <c r="Q46" s="51">
        <v>-1</v>
      </c>
      <c r="R46" s="51">
        <v>-1</v>
      </c>
      <c r="S46" s="51">
        <v>-1</v>
      </c>
      <c r="T46" s="51">
        <v>-15</v>
      </c>
      <c r="U46" s="51">
        <v>-49.966666670000002</v>
      </c>
      <c r="V46" s="51">
        <v>-16</v>
      </c>
      <c r="W46" s="51">
        <v>-44.766666669999999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46151</v>
      </c>
      <c r="C47" s="48">
        <f>SUM(E47:AB47)</f>
        <v>-422.5</v>
      </c>
      <c r="D47" s="49"/>
      <c r="E47" s="50">
        <v>0</v>
      </c>
      <c r="F47" s="51">
        <v>0</v>
      </c>
      <c r="G47" s="51">
        <v>-24</v>
      </c>
      <c r="H47" s="51">
        <v>-24</v>
      </c>
      <c r="I47" s="51">
        <v>-24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-7.2000000000000002</v>
      </c>
      <c r="S47" s="51">
        <v>-24</v>
      </c>
      <c r="T47" s="51">
        <v>-24</v>
      </c>
      <c r="U47" s="51">
        <v>-24</v>
      </c>
      <c r="V47" s="51">
        <v>-24</v>
      </c>
      <c r="W47" s="51">
        <v>-15.33333333</v>
      </c>
      <c r="X47" s="51">
        <v>-24</v>
      </c>
      <c r="Y47" s="51">
        <v>-24</v>
      </c>
      <c r="Z47" s="51">
        <v>-38.666666669999998</v>
      </c>
      <c r="AA47" s="51">
        <v>-80</v>
      </c>
      <c r="AB47" s="52">
        <v>-65.299999999999997</v>
      </c>
    </row>
    <row r="48" ht="16.5">
      <c r="A48" s="34"/>
      <c r="B48" s="53">
        <v>46152</v>
      </c>
      <c r="C48" s="48">
        <f>SUM(E48:AB48)</f>
        <v>-402.66666666999998</v>
      </c>
      <c r="D48" s="49"/>
      <c r="E48" s="50">
        <v>-38.399999999999999</v>
      </c>
      <c r="F48" s="51">
        <v>-1</v>
      </c>
      <c r="G48" s="51">
        <v>-1</v>
      </c>
      <c r="H48" s="51">
        <v>-1</v>
      </c>
      <c r="I48" s="51">
        <v>-1</v>
      </c>
      <c r="J48" s="51">
        <v>-1</v>
      </c>
      <c r="K48" s="51">
        <v>-1</v>
      </c>
      <c r="L48" s="51">
        <v>-1</v>
      </c>
      <c r="M48" s="51">
        <v>-1</v>
      </c>
      <c r="N48" s="51">
        <v>-24</v>
      </c>
      <c r="O48" s="51">
        <v>-24</v>
      </c>
      <c r="P48" s="51">
        <v>-24</v>
      </c>
      <c r="Q48" s="51">
        <v>-24</v>
      </c>
      <c r="R48" s="51">
        <v>-24</v>
      </c>
      <c r="S48" s="51">
        <v>-24</v>
      </c>
      <c r="T48" s="51">
        <v>-24</v>
      </c>
      <c r="U48" s="51">
        <v>-24</v>
      </c>
      <c r="V48" s="51">
        <v>-16</v>
      </c>
      <c r="W48" s="51">
        <v>-28</v>
      </c>
      <c r="X48" s="51">
        <v>-24</v>
      </c>
      <c r="Y48" s="51">
        <v>-24</v>
      </c>
      <c r="Z48" s="51">
        <v>-16.266666669999999</v>
      </c>
      <c r="AA48" s="51">
        <v>-56</v>
      </c>
      <c r="AB48" s="52">
        <v>0</v>
      </c>
    </row>
    <row r="49" ht="16.5">
      <c r="A49" s="34"/>
      <c r="B49" s="53">
        <v>46153</v>
      </c>
      <c r="C49" s="48">
        <f>SUM(E49:AB49)</f>
        <v>-616.1833333300001</v>
      </c>
      <c r="D49" s="49"/>
      <c r="E49" s="50">
        <v>-30.800000000000001</v>
      </c>
      <c r="F49" s="51">
        <v>-20</v>
      </c>
      <c r="G49" s="51">
        <v>-35.200000000000003</v>
      </c>
      <c r="H49" s="51">
        <v>-48</v>
      </c>
      <c r="I49" s="51">
        <v>-48</v>
      </c>
      <c r="J49" s="51">
        <v>-48</v>
      </c>
      <c r="K49" s="51">
        <v>-21.600000000000001</v>
      </c>
      <c r="L49" s="51">
        <v>0</v>
      </c>
      <c r="M49" s="51">
        <v>-9</v>
      </c>
      <c r="N49" s="51">
        <v>-1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-0.25</v>
      </c>
      <c r="U49" s="51">
        <v>0</v>
      </c>
      <c r="V49" s="51">
        <v>-48.833333330000002</v>
      </c>
      <c r="W49" s="51">
        <v>-66.400000000000006</v>
      </c>
      <c r="X49" s="51">
        <v>-62</v>
      </c>
      <c r="Y49" s="51">
        <v>-62</v>
      </c>
      <c r="Z49" s="51">
        <v>-54.399999999999999</v>
      </c>
      <c r="AA49" s="51">
        <v>-38</v>
      </c>
      <c r="AB49" s="52">
        <v>-17.699999999999999</v>
      </c>
    </row>
    <row r="50" ht="16.5">
      <c r="A50" s="34"/>
      <c r="B50" s="53">
        <v>46154</v>
      </c>
      <c r="C50" s="48">
        <f>SUM(E50:AB50)</f>
        <v>-667.03333333</v>
      </c>
      <c r="D50" s="49"/>
      <c r="E50" s="50">
        <v>-15.03333333</v>
      </c>
      <c r="F50" s="51">
        <v>-16.800000000000001</v>
      </c>
      <c r="G50" s="51">
        <v>-24</v>
      </c>
      <c r="H50" s="51">
        <v>-24</v>
      </c>
      <c r="I50" s="51">
        <v>-24</v>
      </c>
      <c r="J50" s="51">
        <v>-24</v>
      </c>
      <c r="K50" s="51">
        <v>-7.2000000000000002</v>
      </c>
      <c r="L50" s="51">
        <v>-36</v>
      </c>
      <c r="M50" s="51">
        <v>-50</v>
      </c>
      <c r="N50" s="51">
        <v>-1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-1</v>
      </c>
      <c r="V50" s="51">
        <v>-69</v>
      </c>
      <c r="W50" s="51">
        <v>-61.200000000000003</v>
      </c>
      <c r="X50" s="51">
        <v>-62</v>
      </c>
      <c r="Y50" s="51">
        <v>-62</v>
      </c>
      <c r="Z50" s="51">
        <v>-67.799999999999997</v>
      </c>
      <c r="AA50" s="51">
        <v>-62</v>
      </c>
      <c r="AB50" s="52">
        <v>-60</v>
      </c>
    </row>
    <row r="51" ht="16.5">
      <c r="A51" s="34"/>
      <c r="B51" s="53">
        <v>46155</v>
      </c>
      <c r="C51" s="48">
        <f>SUM(E51:AB51)</f>
        <v>-263.96666667</v>
      </c>
      <c r="D51" s="49"/>
      <c r="E51" s="50">
        <v>0</v>
      </c>
      <c r="F51" s="51">
        <v>-19.600000000000001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-12.66666667</v>
      </c>
      <c r="M51" s="51">
        <v>-9</v>
      </c>
      <c r="N51" s="51">
        <v>-1</v>
      </c>
      <c r="O51" s="51">
        <v>-1</v>
      </c>
      <c r="P51" s="51">
        <v>-1</v>
      </c>
      <c r="Q51" s="51">
        <v>0</v>
      </c>
      <c r="R51" s="51">
        <v>-1</v>
      </c>
      <c r="S51" s="51">
        <v>0</v>
      </c>
      <c r="T51" s="51">
        <v>-1</v>
      </c>
      <c r="U51" s="51">
        <v>-20</v>
      </c>
      <c r="V51" s="51">
        <v>-51.066666669999996</v>
      </c>
      <c r="W51" s="51">
        <v>0</v>
      </c>
      <c r="X51" s="51">
        <v>-30.399999999999999</v>
      </c>
      <c r="Y51" s="51">
        <v>-62.233333330000001</v>
      </c>
      <c r="Z51" s="51">
        <v>-54</v>
      </c>
      <c r="AA51" s="51">
        <v>0</v>
      </c>
      <c r="AB51" s="52">
        <v>0</v>
      </c>
    </row>
    <row r="52" ht="16.5">
      <c r="A52" s="34"/>
      <c r="B52" s="53">
        <v>46156</v>
      </c>
      <c r="C52" s="48">
        <f>SUM(E52:AB52)</f>
        <v>-206.56666665999998</v>
      </c>
      <c r="D52" s="49"/>
      <c r="E52" s="50">
        <v>0</v>
      </c>
      <c r="F52" s="51">
        <v>-0.63333333000000003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-1</v>
      </c>
      <c r="M52" s="51">
        <v>-16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-1</v>
      </c>
      <c r="U52" s="51">
        <v>-1</v>
      </c>
      <c r="V52" s="51">
        <v>-23</v>
      </c>
      <c r="W52" s="51">
        <v>-24.233333330000001</v>
      </c>
      <c r="X52" s="51">
        <v>-54</v>
      </c>
      <c r="Y52" s="51">
        <v>-54</v>
      </c>
      <c r="Z52" s="51">
        <v>-20.699999999999999</v>
      </c>
      <c r="AA52" s="51">
        <v>0</v>
      </c>
      <c r="AB52" s="52">
        <v>0</v>
      </c>
    </row>
    <row r="53" ht="16.5">
      <c r="A53" s="34"/>
      <c r="B53" s="53">
        <v>46157</v>
      </c>
      <c r="C53" s="48">
        <f>SUM(E53:AB53)</f>
        <v>-251.23333334</v>
      </c>
      <c r="D53" s="49"/>
      <c r="E53" s="50">
        <v>0</v>
      </c>
      <c r="F53" s="51">
        <v>-12.266666669999999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-20</v>
      </c>
      <c r="X53" s="51">
        <v>-21.666666670000001</v>
      </c>
      <c r="Y53" s="51">
        <v>-24</v>
      </c>
      <c r="Z53" s="51">
        <v>-66.5</v>
      </c>
      <c r="AA53" s="51">
        <v>-68.799999999999997</v>
      </c>
      <c r="AB53" s="52">
        <v>-38</v>
      </c>
    </row>
    <row r="54" ht="16.5">
      <c r="A54" s="34"/>
      <c r="B54" s="53">
        <v>46158</v>
      </c>
      <c r="C54" s="48">
        <f>SUM(E54:AB54)</f>
        <v>-471</v>
      </c>
      <c r="D54" s="49"/>
      <c r="E54" s="50">
        <v>-11.6</v>
      </c>
      <c r="F54" s="51">
        <v>0</v>
      </c>
      <c r="G54" s="51">
        <v>-1</v>
      </c>
      <c r="H54" s="51">
        <v>-1</v>
      </c>
      <c r="I54" s="51">
        <v>-1</v>
      </c>
      <c r="J54" s="51">
        <v>-17</v>
      </c>
      <c r="K54" s="51">
        <v>-15</v>
      </c>
      <c r="L54" s="51">
        <v>0</v>
      </c>
      <c r="M54" s="51">
        <v>0</v>
      </c>
      <c r="N54" s="51">
        <v>-1</v>
      </c>
      <c r="O54" s="51">
        <v>-18</v>
      </c>
      <c r="P54" s="51">
        <v>-18</v>
      </c>
      <c r="Q54" s="51">
        <v>-18</v>
      </c>
      <c r="R54" s="51">
        <v>-8.4000000000000004</v>
      </c>
      <c r="S54" s="51">
        <v>0</v>
      </c>
      <c r="T54" s="51">
        <v>0</v>
      </c>
      <c r="U54" s="51">
        <v>-9</v>
      </c>
      <c r="V54" s="51">
        <v>-64</v>
      </c>
      <c r="W54" s="51">
        <v>-64</v>
      </c>
      <c r="X54" s="51">
        <v>-48</v>
      </c>
      <c r="Y54" s="51">
        <v>-44</v>
      </c>
      <c r="Z54" s="51">
        <v>-44</v>
      </c>
      <c r="AA54" s="51">
        <v>-44</v>
      </c>
      <c r="AB54" s="52">
        <v>-44</v>
      </c>
    </row>
    <row r="55" ht="16.5">
      <c r="A55" s="34"/>
      <c r="B55" s="53">
        <v>46159</v>
      </c>
      <c r="C55" s="48">
        <f>SUM(E55:AB55)</f>
        <v>-16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-16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46160</v>
      </c>
      <c r="C56" s="48">
        <f>SUM(E56:AB56)</f>
        <v>-152.91666665999998</v>
      </c>
      <c r="D56" s="49"/>
      <c r="E56" s="50">
        <v>-28.333333329999999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-1</v>
      </c>
      <c r="L56" s="51">
        <v>0</v>
      </c>
      <c r="M56" s="51">
        <v>-0.25</v>
      </c>
      <c r="N56" s="51">
        <v>-1</v>
      </c>
      <c r="O56" s="51">
        <v>-1</v>
      </c>
      <c r="P56" s="51">
        <v>-1</v>
      </c>
      <c r="Q56" s="51">
        <v>-1</v>
      </c>
      <c r="R56" s="51">
        <v>-1</v>
      </c>
      <c r="S56" s="51">
        <v>-1</v>
      </c>
      <c r="T56" s="51">
        <v>-1</v>
      </c>
      <c r="U56" s="51">
        <v>-1</v>
      </c>
      <c r="V56" s="51">
        <v>-24</v>
      </c>
      <c r="W56" s="51">
        <v>-41.533333329999998</v>
      </c>
      <c r="X56" s="51">
        <v>0</v>
      </c>
      <c r="Y56" s="51">
        <v>-44.799999999999997</v>
      </c>
      <c r="Z56" s="51">
        <v>0</v>
      </c>
      <c r="AA56" s="51">
        <v>0</v>
      </c>
      <c r="AB56" s="52">
        <v>0</v>
      </c>
    </row>
    <row r="57" ht="16.5">
      <c r="A57" s="34"/>
      <c r="B57" s="53">
        <v>46161</v>
      </c>
      <c r="C57" s="48">
        <f>SUM(E57:AB57)</f>
        <v>-75.333333330000002</v>
      </c>
      <c r="D57" s="49"/>
      <c r="E57" s="50">
        <v>0</v>
      </c>
      <c r="F57" s="51">
        <v>0</v>
      </c>
      <c r="G57" s="51">
        <v>0</v>
      </c>
      <c r="H57" s="51">
        <v>-14.800000000000001</v>
      </c>
      <c r="I57" s="51">
        <v>-24</v>
      </c>
      <c r="J57" s="51">
        <v>-24</v>
      </c>
      <c r="K57" s="51">
        <v>-12.53333333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46162</v>
      </c>
      <c r="C58" s="48">
        <f>SUM(E58:AB58)</f>
        <v>-128.59999999999999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-10</v>
      </c>
      <c r="N58" s="51">
        <v>-1</v>
      </c>
      <c r="O58" s="51">
        <v>-1</v>
      </c>
      <c r="P58" s="51">
        <v>-1</v>
      </c>
      <c r="Q58" s="51">
        <v>-1</v>
      </c>
      <c r="R58" s="51">
        <v>-1</v>
      </c>
      <c r="S58" s="51">
        <v>-1</v>
      </c>
      <c r="T58" s="51">
        <v>-1</v>
      </c>
      <c r="U58" s="51">
        <v>0</v>
      </c>
      <c r="V58" s="51">
        <v>-0.66666667000000002</v>
      </c>
      <c r="W58" s="51">
        <v>-54.299999999999997</v>
      </c>
      <c r="X58" s="51">
        <v>-56.633333329999999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46163</v>
      </c>
      <c r="C59" s="48">
        <f>SUM(E59:AB59)</f>
        <v>-299.5</v>
      </c>
      <c r="D59" s="49"/>
      <c r="E59" s="50">
        <v>-7.2000000000000002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-0.5</v>
      </c>
      <c r="Q59" s="51">
        <v>-1</v>
      </c>
      <c r="R59" s="51">
        <v>0</v>
      </c>
      <c r="S59" s="51">
        <v>0</v>
      </c>
      <c r="T59" s="51">
        <v>0</v>
      </c>
      <c r="U59" s="51">
        <v>0</v>
      </c>
      <c r="V59" s="51">
        <v>-18</v>
      </c>
      <c r="W59" s="51">
        <v>-68</v>
      </c>
      <c r="X59" s="51">
        <v>-62</v>
      </c>
      <c r="Y59" s="51">
        <v>-56</v>
      </c>
      <c r="Z59" s="51">
        <v>-56</v>
      </c>
      <c r="AA59" s="51">
        <v>-30.800000000000001</v>
      </c>
      <c r="AB59" s="52">
        <v>0</v>
      </c>
    </row>
    <row r="60" ht="16.5">
      <c r="A60" s="34"/>
      <c r="B60" s="53">
        <v>46164</v>
      </c>
      <c r="C60" s="48">
        <f>SUM(E60:AB60)</f>
        <v>-79.599999999999994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-0.34999999999999998</v>
      </c>
      <c r="L60" s="51">
        <v>-12</v>
      </c>
      <c r="M60" s="51">
        <v>-25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-8.25</v>
      </c>
      <c r="AB60" s="52">
        <v>-34</v>
      </c>
    </row>
    <row r="61" ht="16.5">
      <c r="A61" s="34"/>
      <c r="B61" s="53">
        <v>46165</v>
      </c>
      <c r="C61" s="48">
        <f>SUM(E61:AB61)</f>
        <v>-403.10000000000002</v>
      </c>
      <c r="D61" s="49"/>
      <c r="E61" s="50">
        <v>-12.6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-1</v>
      </c>
      <c r="M61" s="51">
        <v>-1</v>
      </c>
      <c r="N61" s="51">
        <v>0</v>
      </c>
      <c r="O61" s="51">
        <v>0</v>
      </c>
      <c r="P61" s="51">
        <v>-0.63333333000000003</v>
      </c>
      <c r="Q61" s="51">
        <v>0</v>
      </c>
      <c r="R61" s="51">
        <v>0</v>
      </c>
      <c r="S61" s="51">
        <v>-0.65000000000000002</v>
      </c>
      <c r="T61" s="51">
        <v>-1</v>
      </c>
      <c r="U61" s="51">
        <v>-0.21666667000000001</v>
      </c>
      <c r="V61" s="51">
        <v>0</v>
      </c>
      <c r="W61" s="51">
        <v>-12</v>
      </c>
      <c r="X61" s="51">
        <v>-80</v>
      </c>
      <c r="Y61" s="51">
        <v>-80</v>
      </c>
      <c r="Z61" s="51">
        <v>-80</v>
      </c>
      <c r="AA61" s="51">
        <v>-80</v>
      </c>
      <c r="AB61" s="52">
        <v>-54</v>
      </c>
    </row>
    <row r="62" ht="16.5">
      <c r="A62" s="34"/>
      <c r="B62" s="53">
        <v>46166</v>
      </c>
      <c r="C62" s="48">
        <f>SUM(E62:AB62)</f>
        <v>-593.46666667</v>
      </c>
      <c r="D62" s="49"/>
      <c r="E62" s="50">
        <v>-48</v>
      </c>
      <c r="F62" s="51">
        <v>-45</v>
      </c>
      <c r="G62" s="51">
        <v>-24</v>
      </c>
      <c r="H62" s="51">
        <v>-24</v>
      </c>
      <c r="I62" s="51">
        <v>-24</v>
      </c>
      <c r="J62" s="51">
        <v>-24</v>
      </c>
      <c r="K62" s="51">
        <v>-1</v>
      </c>
      <c r="L62" s="51">
        <v>-1</v>
      </c>
      <c r="M62" s="51">
        <v>-18</v>
      </c>
      <c r="N62" s="51">
        <v>-18</v>
      </c>
      <c r="O62" s="51">
        <v>-18</v>
      </c>
      <c r="P62" s="51">
        <v>-18</v>
      </c>
      <c r="Q62" s="51">
        <v>-18</v>
      </c>
      <c r="R62" s="51">
        <v>-12.300000000000001</v>
      </c>
      <c r="S62" s="51">
        <v>0</v>
      </c>
      <c r="T62" s="51">
        <v>-13.5</v>
      </c>
      <c r="U62" s="51">
        <v>-18</v>
      </c>
      <c r="V62" s="51">
        <v>-35</v>
      </c>
      <c r="W62" s="51">
        <v>-74</v>
      </c>
      <c r="X62" s="51">
        <v>-24</v>
      </c>
      <c r="Y62" s="51">
        <v>-24</v>
      </c>
      <c r="Z62" s="51">
        <v>-36</v>
      </c>
      <c r="AA62" s="51">
        <v>-66</v>
      </c>
      <c r="AB62" s="52">
        <v>-9.6666666699999997</v>
      </c>
    </row>
    <row r="63" ht="16.5">
      <c r="A63" s="34"/>
      <c r="B63" s="53">
        <v>46167</v>
      </c>
      <c r="C63" s="48">
        <f>SUM(E63:AB63)</f>
        <v>-391.83333334000002</v>
      </c>
      <c r="D63" s="49"/>
      <c r="E63" s="50">
        <v>-36</v>
      </c>
      <c r="F63" s="51">
        <v>-56</v>
      </c>
      <c r="G63" s="51">
        <v>-0.29999999999999999</v>
      </c>
      <c r="H63" s="51">
        <v>-1</v>
      </c>
      <c r="I63" s="51">
        <v>-1</v>
      </c>
      <c r="J63" s="51">
        <v>-1</v>
      </c>
      <c r="K63" s="51">
        <v>-1</v>
      </c>
      <c r="L63" s="51">
        <v>-1</v>
      </c>
      <c r="M63" s="51">
        <v>-1</v>
      </c>
      <c r="N63" s="51">
        <v>-1</v>
      </c>
      <c r="O63" s="51">
        <v>-1</v>
      </c>
      <c r="P63" s="51">
        <v>-1</v>
      </c>
      <c r="Q63" s="51">
        <v>-1</v>
      </c>
      <c r="R63" s="51">
        <v>-1</v>
      </c>
      <c r="S63" s="51">
        <v>-1</v>
      </c>
      <c r="T63" s="51">
        <v>-1</v>
      </c>
      <c r="U63" s="51">
        <v>-1</v>
      </c>
      <c r="V63" s="51">
        <v>-20</v>
      </c>
      <c r="W63" s="51">
        <v>-32</v>
      </c>
      <c r="X63" s="51">
        <v>-86</v>
      </c>
      <c r="Y63" s="51">
        <v>-72.799999999999997</v>
      </c>
      <c r="Z63" s="51">
        <v>-44.966666670000002</v>
      </c>
      <c r="AA63" s="51">
        <v>-29.766666669999999</v>
      </c>
      <c r="AB63" s="52">
        <v>0</v>
      </c>
    </row>
    <row r="64" ht="16.5">
      <c r="A64" s="34"/>
      <c r="B64" s="53">
        <v>46168</v>
      </c>
      <c r="C64" s="48">
        <f>SUM(E64:AB64)</f>
        <v>-162.75000001000001</v>
      </c>
      <c r="D64" s="49"/>
      <c r="E64" s="50">
        <v>0</v>
      </c>
      <c r="F64" s="51">
        <v>-20.06666667</v>
      </c>
      <c r="G64" s="51">
        <v>-22</v>
      </c>
      <c r="H64" s="51">
        <v>-22</v>
      </c>
      <c r="I64" s="51">
        <v>-22</v>
      </c>
      <c r="J64" s="51">
        <v>-22</v>
      </c>
      <c r="K64" s="51">
        <v>-5.8666666699999999</v>
      </c>
      <c r="L64" s="51">
        <v>0</v>
      </c>
      <c r="M64" s="51">
        <v>-0.11666667</v>
      </c>
      <c r="N64" s="51">
        <v>-1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-31.199999999999999</v>
      </c>
      <c r="V64" s="51">
        <v>-16.5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46169</v>
      </c>
      <c r="C65" s="48">
        <f>SUM(E65:AB65)</f>
        <v>0</v>
      </c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</row>
    <row r="66" ht="16.5">
      <c r="A66" s="34"/>
      <c r="B66" s="53">
        <v>46170</v>
      </c>
      <c r="C66" s="48">
        <f>SUM(E66:AB66)</f>
        <v>0</v>
      </c>
      <c r="D66" s="49"/>
      <c r="E66" s="50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</row>
    <row r="67" ht="16.5">
      <c r="A67" s="34"/>
      <c r="B67" s="53">
        <v>46171</v>
      </c>
      <c r="C67" s="48">
        <f>SUM(E67:AB67)</f>
        <v>0</v>
      </c>
      <c r="D67" s="49"/>
      <c r="E67" s="50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2"/>
    </row>
    <row r="68" ht="16.5">
      <c r="A68" s="34"/>
      <c r="B68" s="53">
        <v>46172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46173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46143</v>
      </c>
      <c r="C74" s="58">
        <f>SUMIF(E74:AB74,"&gt;0")</f>
        <v>1199.8333333400001</v>
      </c>
      <c r="D74" s="59">
        <f>SUMIF(E74:AB74,"&lt;0")</f>
        <v>-51.049999999999997</v>
      </c>
      <c r="E74" s="60">
        <f>E4+E39</f>
        <v>44.433333330000004</v>
      </c>
      <c r="F74" s="68">
        <f t="shared" ref="F74:AB74" si="0">F4+F39</f>
        <v>40</v>
      </c>
      <c r="G74" s="68">
        <f t="shared" si="0"/>
        <v>53.666666669999998</v>
      </c>
      <c r="H74" s="68">
        <f t="shared" si="0"/>
        <v>44</v>
      </c>
      <c r="I74" s="68">
        <f t="shared" si="0"/>
        <v>26.399999999999999</v>
      </c>
      <c r="J74" s="68">
        <f t="shared" si="0"/>
        <v>38.733333330000001</v>
      </c>
      <c r="K74" s="68">
        <f t="shared" si="0"/>
        <v>41.933333330000004</v>
      </c>
      <c r="L74" s="68">
        <f t="shared" si="0"/>
        <v>-1</v>
      </c>
      <c r="M74" s="68">
        <f t="shared" si="0"/>
        <v>-14</v>
      </c>
      <c r="N74" s="68">
        <f t="shared" si="0"/>
        <v>-36.049999999999997</v>
      </c>
      <c r="O74" s="68">
        <f t="shared" si="0"/>
        <v>0</v>
      </c>
      <c r="P74" s="68">
        <f t="shared" si="0"/>
        <v>53.666666669999998</v>
      </c>
      <c r="Q74" s="68">
        <f t="shared" si="0"/>
        <v>68.400000000000006</v>
      </c>
      <c r="R74" s="69">
        <f t="shared" si="0"/>
        <v>109</v>
      </c>
      <c r="S74" s="70">
        <f t="shared" si="0"/>
        <v>120</v>
      </c>
      <c r="T74" s="51">
        <f t="shared" si="0"/>
        <v>94.666666669999998</v>
      </c>
      <c r="U74" s="51">
        <f t="shared" si="0"/>
        <v>60</v>
      </c>
      <c r="V74" s="51">
        <f t="shared" si="0"/>
        <v>109.66666667</v>
      </c>
      <c r="W74" s="51">
        <f t="shared" si="0"/>
        <v>49.600000000000001</v>
      </c>
      <c r="X74" s="51">
        <f t="shared" si="0"/>
        <v>0</v>
      </c>
      <c r="Y74" s="51">
        <f t="shared" si="0"/>
        <v>26.666666670000001</v>
      </c>
      <c r="Z74" s="51">
        <f t="shared" si="0"/>
        <v>40</v>
      </c>
      <c r="AA74" s="51">
        <f t="shared" si="0"/>
        <v>59</v>
      </c>
      <c r="AB74" s="52">
        <f t="shared" si="0"/>
        <v>120</v>
      </c>
    </row>
    <row r="75" ht="16.5">
      <c r="A75" s="34"/>
      <c r="B75" s="53">
        <v>46144</v>
      </c>
      <c r="C75" s="58">
        <f>SUMIF(E75:AB75,"&gt;0")</f>
        <v>1492.6666666600001</v>
      </c>
      <c r="D75" s="59">
        <f>SUMIF(E75:AB75,"&lt;0")</f>
        <v>-1</v>
      </c>
      <c r="E75" s="71">
        <f t="shared" ref="E75:AB85" si="1">E5+E40</f>
        <v>94.799999999999997</v>
      </c>
      <c r="F75" s="51">
        <f t="shared" si="1"/>
        <v>85</v>
      </c>
      <c r="G75" s="51">
        <f t="shared" si="1"/>
        <v>120</v>
      </c>
      <c r="H75" s="51">
        <f t="shared" si="1"/>
        <v>92</v>
      </c>
      <c r="I75" s="51">
        <f t="shared" si="1"/>
        <v>46.733333330000001</v>
      </c>
      <c r="J75" s="51">
        <f t="shared" si="1"/>
        <v>92</v>
      </c>
      <c r="K75" s="51">
        <f t="shared" si="1"/>
        <v>92</v>
      </c>
      <c r="L75" s="51">
        <f t="shared" si="1"/>
        <v>38.199999999999996</v>
      </c>
      <c r="M75" s="51">
        <f t="shared" si="1"/>
        <v>0</v>
      </c>
      <c r="N75" s="51">
        <f t="shared" si="1"/>
        <v>16</v>
      </c>
      <c r="O75" s="51">
        <f t="shared" si="1"/>
        <v>19.199999999999999</v>
      </c>
      <c r="P75" s="51">
        <f t="shared" si="1"/>
        <v>-1</v>
      </c>
      <c r="Q75" s="51">
        <f t="shared" si="1"/>
        <v>0</v>
      </c>
      <c r="R75" s="51">
        <f t="shared" si="1"/>
        <v>60.666666669999998</v>
      </c>
      <c r="S75" s="51">
        <f t="shared" si="1"/>
        <v>104</v>
      </c>
      <c r="T75" s="51">
        <f t="shared" si="1"/>
        <v>78.799999999999997</v>
      </c>
      <c r="U75" s="51">
        <f t="shared" si="1"/>
        <v>63.200000000000003</v>
      </c>
      <c r="V75" s="51">
        <f t="shared" si="1"/>
        <v>82</v>
      </c>
      <c r="W75" s="51">
        <f t="shared" si="1"/>
        <v>96</v>
      </c>
      <c r="X75" s="51">
        <f t="shared" si="1"/>
        <v>42</v>
      </c>
      <c r="Y75" s="51">
        <f t="shared" si="1"/>
        <v>69.733333329999994</v>
      </c>
      <c r="Z75" s="51">
        <f t="shared" si="1"/>
        <v>80</v>
      </c>
      <c r="AA75" s="51">
        <f t="shared" si="1"/>
        <v>54</v>
      </c>
      <c r="AB75" s="52">
        <f t="shared" si="1"/>
        <v>66.333333330000002</v>
      </c>
    </row>
    <row r="76" ht="16.5">
      <c r="A76" s="34"/>
      <c r="B76" s="53">
        <v>46145</v>
      </c>
      <c r="C76" s="58">
        <f>SUMIF(E76:AB76,"&gt;0")</f>
        <v>839.20000000000016</v>
      </c>
      <c r="D76" s="59">
        <f>SUMIF(E76:AB76,"&lt;0")</f>
        <v>-15.199999999999999</v>
      </c>
      <c r="E76" s="71">
        <f t="shared" si="1"/>
        <v>48</v>
      </c>
      <c r="F76" s="51">
        <f t="shared" si="1"/>
        <v>87.733333329999994</v>
      </c>
      <c r="G76" s="51">
        <f t="shared" si="1"/>
        <v>72.400000000000006</v>
      </c>
      <c r="H76" s="51">
        <f t="shared" si="1"/>
        <v>72.666666669999998</v>
      </c>
      <c r="I76" s="51">
        <f t="shared" si="1"/>
        <v>44</v>
      </c>
      <c r="J76" s="51">
        <f t="shared" si="1"/>
        <v>44</v>
      </c>
      <c r="K76" s="51">
        <f t="shared" si="1"/>
        <v>44</v>
      </c>
      <c r="L76" s="51">
        <f t="shared" si="1"/>
        <v>41.066666669999996</v>
      </c>
      <c r="M76" s="51">
        <f t="shared" si="1"/>
        <v>-4.7999999999999998</v>
      </c>
      <c r="N76" s="51">
        <f t="shared" si="1"/>
        <v>-10.4</v>
      </c>
      <c r="O76" s="51">
        <f t="shared" si="1"/>
        <v>52</v>
      </c>
      <c r="P76" s="51">
        <f t="shared" si="1"/>
        <v>64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45.600000000000001</v>
      </c>
      <c r="U76" s="51">
        <f t="shared" si="1"/>
        <v>17.466666669999999</v>
      </c>
      <c r="V76" s="51">
        <f t="shared" si="1"/>
        <v>12.93333333</v>
      </c>
      <c r="W76" s="51">
        <f t="shared" si="1"/>
        <v>17.199999999999999</v>
      </c>
      <c r="X76" s="51">
        <f t="shared" si="1"/>
        <v>12</v>
      </c>
      <c r="Y76" s="51">
        <f t="shared" si="1"/>
        <v>30</v>
      </c>
      <c r="Z76" s="51">
        <f t="shared" si="1"/>
        <v>30</v>
      </c>
      <c r="AA76" s="51">
        <f t="shared" si="1"/>
        <v>24</v>
      </c>
      <c r="AB76" s="52">
        <f t="shared" si="1"/>
        <v>80.133333329999999</v>
      </c>
    </row>
    <row r="77" ht="16.5">
      <c r="A77" s="34"/>
      <c r="B77" s="53">
        <v>46146</v>
      </c>
      <c r="C77" s="58">
        <f>SUMIF(E77:AB77,"&gt;0")</f>
        <v>731.84999998000001</v>
      </c>
      <c r="D77" s="59">
        <f>SUMIF(E77:AB77,"&lt;0")</f>
        <v>-180.45000000000002</v>
      </c>
      <c r="E77" s="71">
        <f t="shared" si="1"/>
        <v>53.733333330000001</v>
      </c>
      <c r="F77" s="51">
        <f t="shared" si="1"/>
        <v>7</v>
      </c>
      <c r="G77" s="51">
        <f t="shared" si="1"/>
        <v>21</v>
      </c>
      <c r="H77" s="51">
        <f t="shared" si="1"/>
        <v>54.333333330000002</v>
      </c>
      <c r="I77" s="51">
        <f t="shared" si="1"/>
        <v>61</v>
      </c>
      <c r="J77" s="51">
        <f t="shared" si="1"/>
        <v>64</v>
      </c>
      <c r="K77" s="51">
        <f t="shared" si="1"/>
        <v>88.333333330000002</v>
      </c>
      <c r="L77" s="51">
        <f t="shared" si="1"/>
        <v>55</v>
      </c>
      <c r="M77" s="51">
        <f t="shared" si="1"/>
        <v>75.983333329999994</v>
      </c>
      <c r="N77" s="51">
        <f t="shared" si="1"/>
        <v>0</v>
      </c>
      <c r="O77" s="51">
        <f t="shared" si="1"/>
        <v>60.733333330000001</v>
      </c>
      <c r="P77" s="51">
        <f t="shared" si="1"/>
        <v>0</v>
      </c>
      <c r="Q77" s="51">
        <f t="shared" si="1"/>
        <v>0</v>
      </c>
      <c r="R77" s="51">
        <f t="shared" si="1"/>
        <v>-35.25</v>
      </c>
      <c r="S77" s="51">
        <f t="shared" si="1"/>
        <v>0</v>
      </c>
      <c r="T77" s="51">
        <f t="shared" si="1"/>
        <v>0</v>
      </c>
      <c r="U77" s="51">
        <f t="shared" si="1"/>
        <v>-32</v>
      </c>
      <c r="V77" s="51">
        <f t="shared" si="1"/>
        <v>-56</v>
      </c>
      <c r="W77" s="51">
        <f t="shared" si="1"/>
        <v>-23.43333333</v>
      </c>
      <c r="X77" s="51">
        <f t="shared" si="1"/>
        <v>-33.766666669999999</v>
      </c>
      <c r="Y77" s="51">
        <f t="shared" si="1"/>
        <v>22.399999999999999</v>
      </c>
      <c r="Z77" s="51">
        <f t="shared" si="1"/>
        <v>55.5</v>
      </c>
      <c r="AA77" s="51">
        <f t="shared" si="1"/>
        <v>54</v>
      </c>
      <c r="AB77" s="52">
        <f t="shared" si="1"/>
        <v>58.833333330000002</v>
      </c>
    </row>
    <row r="78" ht="16.5">
      <c r="A78" s="34"/>
      <c r="B78" s="53">
        <v>46147</v>
      </c>
      <c r="C78" s="58">
        <f>SUMIF(E78:AB78,"&gt;0")</f>
        <v>14</v>
      </c>
      <c r="D78" s="59">
        <f>SUMIF(E78:AB78,"&lt;0")</f>
        <v>-224.68333332999998</v>
      </c>
      <c r="E78" s="71">
        <f t="shared" si="1"/>
        <v>14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-0.81666667000000004</v>
      </c>
      <c r="J78" s="51">
        <f t="shared" si="1"/>
        <v>-1</v>
      </c>
      <c r="K78" s="51">
        <f t="shared" si="1"/>
        <v>-51.933333330000004</v>
      </c>
      <c r="L78" s="51">
        <f t="shared" si="1"/>
        <v>-7.7333333299999998</v>
      </c>
      <c r="M78" s="51">
        <f t="shared" si="1"/>
        <v>-1</v>
      </c>
      <c r="N78" s="51">
        <f t="shared" si="1"/>
        <v>-1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-24</v>
      </c>
      <c r="T78" s="51">
        <f t="shared" si="1"/>
        <v>-1</v>
      </c>
      <c r="U78" s="51">
        <f t="shared" si="1"/>
        <v>-1</v>
      </c>
      <c r="V78" s="51">
        <f t="shared" si="1"/>
        <v>-1</v>
      </c>
      <c r="W78" s="51">
        <f t="shared" si="1"/>
        <v>-38.200000000000003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46148</v>
      </c>
      <c r="C79" s="58">
        <f>SUMIF(E79:AB79,"&gt;0")</f>
        <v>0</v>
      </c>
      <c r="D79" s="59">
        <f>SUMIF(E79:AB79,"&lt;0")</f>
        <v>-381.43333333999999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-8.8000000000000007</v>
      </c>
      <c r="K79" s="51">
        <f t="shared" si="1"/>
        <v>-48</v>
      </c>
      <c r="L79" s="51">
        <f t="shared" si="1"/>
        <v>-48</v>
      </c>
      <c r="M79" s="51">
        <f t="shared" si="1"/>
        <v>-0.75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-24</v>
      </c>
      <c r="W79" s="51">
        <f t="shared" si="1"/>
        <v>-53.466666670000002</v>
      </c>
      <c r="X79" s="51">
        <f t="shared" si="1"/>
        <v>-61.566666669999996</v>
      </c>
      <c r="Y79" s="51">
        <f t="shared" si="1"/>
        <v>-48</v>
      </c>
      <c r="Z79" s="51">
        <f t="shared" si="1"/>
        <v>-48</v>
      </c>
      <c r="AA79" s="51">
        <f t="shared" si="1"/>
        <v>-12</v>
      </c>
      <c r="AB79" s="52">
        <f t="shared" si="1"/>
        <v>-28.850000000000001</v>
      </c>
    </row>
    <row r="80" ht="16.5">
      <c r="A80" s="34"/>
      <c r="B80" s="53">
        <v>46149</v>
      </c>
      <c r="C80" s="58">
        <f>SUMIF(E80:AB80,"&gt;0")</f>
        <v>568.20000000000005</v>
      </c>
      <c r="D80" s="59">
        <f>SUMIF(E80:AB80,"&lt;0")</f>
        <v>-408.96666666000004</v>
      </c>
      <c r="E80" s="71">
        <f t="shared" si="1"/>
        <v>-38</v>
      </c>
      <c r="F80" s="51">
        <f t="shared" si="1"/>
        <v>-22</v>
      </c>
      <c r="G80" s="51">
        <f t="shared" si="1"/>
        <v>-23</v>
      </c>
      <c r="H80" s="51">
        <f t="shared" si="1"/>
        <v>-23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-32</v>
      </c>
      <c r="M80" s="51">
        <f t="shared" si="1"/>
        <v>-10</v>
      </c>
      <c r="N80" s="51">
        <f t="shared" si="1"/>
        <v>56.866666670000001</v>
      </c>
      <c r="O80" s="51">
        <f t="shared" si="1"/>
        <v>113.59999999999999</v>
      </c>
      <c r="P80" s="51">
        <f t="shared" si="1"/>
        <v>120</v>
      </c>
      <c r="Q80" s="51">
        <f t="shared" si="1"/>
        <v>120</v>
      </c>
      <c r="R80" s="51">
        <f t="shared" si="1"/>
        <v>120</v>
      </c>
      <c r="S80" s="51">
        <f t="shared" si="1"/>
        <v>37.733333330000001</v>
      </c>
      <c r="T80" s="51">
        <f t="shared" si="1"/>
        <v>-44</v>
      </c>
      <c r="U80" s="51">
        <f t="shared" si="1"/>
        <v>-45</v>
      </c>
      <c r="V80" s="51">
        <f t="shared" si="1"/>
        <v>-50</v>
      </c>
      <c r="W80" s="51">
        <f t="shared" si="1"/>
        <v>-75.633333329999999</v>
      </c>
      <c r="X80" s="51">
        <f t="shared" si="1"/>
        <v>-43.333333330000002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46150</v>
      </c>
      <c r="C81" s="58">
        <f>SUMIF(E81:AB81,"&gt;0")</f>
        <v>8</v>
      </c>
      <c r="D81" s="59">
        <f>SUMIF(E81:AB81,"&lt;0")</f>
        <v>-284.53333334000001</v>
      </c>
      <c r="E81" s="71">
        <f t="shared" si="1"/>
        <v>8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-4</v>
      </c>
      <c r="J81" s="51">
        <f t="shared" si="1"/>
        <v>-24</v>
      </c>
      <c r="K81" s="51">
        <f t="shared" si="1"/>
        <v>-23</v>
      </c>
      <c r="L81" s="51">
        <f t="shared" si="1"/>
        <v>-41</v>
      </c>
      <c r="M81" s="51">
        <f t="shared" si="1"/>
        <v>-45</v>
      </c>
      <c r="N81" s="51">
        <f t="shared" si="1"/>
        <v>-16.800000000000001</v>
      </c>
      <c r="O81" s="51">
        <f t="shared" si="1"/>
        <v>-1</v>
      </c>
      <c r="P81" s="51">
        <f t="shared" si="1"/>
        <v>-1</v>
      </c>
      <c r="Q81" s="51">
        <f t="shared" si="1"/>
        <v>-1</v>
      </c>
      <c r="R81" s="51">
        <f t="shared" si="1"/>
        <v>-1</v>
      </c>
      <c r="S81" s="51">
        <f t="shared" si="1"/>
        <v>-1</v>
      </c>
      <c r="T81" s="51">
        <f t="shared" si="1"/>
        <v>-15</v>
      </c>
      <c r="U81" s="51">
        <f t="shared" si="1"/>
        <v>-49.966666670000002</v>
      </c>
      <c r="V81" s="51">
        <f t="shared" si="1"/>
        <v>-16</v>
      </c>
      <c r="W81" s="51">
        <f t="shared" si="1"/>
        <v>-44.766666669999999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46151</v>
      </c>
      <c r="C82" s="58">
        <f>SUMIF(E82:AB82,"&gt;0")</f>
        <v>47.200000000000003</v>
      </c>
      <c r="D82" s="59">
        <f>SUMIF(E82:AB82,"&lt;0")</f>
        <v>-422.5</v>
      </c>
      <c r="E82" s="71">
        <f t="shared" si="1"/>
        <v>0</v>
      </c>
      <c r="F82" s="51">
        <f t="shared" si="1"/>
        <v>0</v>
      </c>
      <c r="G82" s="51">
        <f t="shared" si="1"/>
        <v>-24</v>
      </c>
      <c r="H82" s="51">
        <f t="shared" si="1"/>
        <v>-24</v>
      </c>
      <c r="I82" s="51">
        <f t="shared" si="1"/>
        <v>-24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7.5999999999999996</v>
      </c>
      <c r="P82" s="51">
        <f t="shared" si="1"/>
        <v>24</v>
      </c>
      <c r="Q82" s="51">
        <f t="shared" si="1"/>
        <v>15.6</v>
      </c>
      <c r="R82" s="51">
        <f t="shared" si="1"/>
        <v>-7.2000000000000002</v>
      </c>
      <c r="S82" s="51">
        <f t="shared" si="1"/>
        <v>-24</v>
      </c>
      <c r="T82" s="51">
        <f t="shared" si="1"/>
        <v>-24</v>
      </c>
      <c r="U82" s="51">
        <f t="shared" si="1"/>
        <v>-24</v>
      </c>
      <c r="V82" s="51">
        <f t="shared" si="1"/>
        <v>-24</v>
      </c>
      <c r="W82" s="51">
        <f t="shared" si="1"/>
        <v>-15.33333333</v>
      </c>
      <c r="X82" s="51">
        <f t="shared" si="1"/>
        <v>-24</v>
      </c>
      <c r="Y82" s="51">
        <f t="shared" si="1"/>
        <v>-24</v>
      </c>
      <c r="Z82" s="51">
        <f t="shared" si="1"/>
        <v>-38.666666669999998</v>
      </c>
      <c r="AA82" s="51">
        <f t="shared" si="1"/>
        <v>-80</v>
      </c>
      <c r="AB82" s="52">
        <f t="shared" si="1"/>
        <v>-65.299999999999997</v>
      </c>
    </row>
    <row r="83" ht="16.5">
      <c r="A83" s="34"/>
      <c r="B83" s="53">
        <v>46152</v>
      </c>
      <c r="C83" s="58">
        <f>SUMIF(E83:AB83,"&gt;0")</f>
        <v>0</v>
      </c>
      <c r="D83" s="59">
        <f>SUMIF(E83:AB83,"&lt;0")</f>
        <v>-402.66666666999998</v>
      </c>
      <c r="E83" s="71">
        <f t="shared" si="1"/>
        <v>-38.399999999999999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-1</v>
      </c>
      <c r="K83" s="51">
        <f t="shared" si="1"/>
        <v>-1</v>
      </c>
      <c r="L83" s="51">
        <f t="shared" si="1"/>
        <v>-1</v>
      </c>
      <c r="M83" s="51">
        <f t="shared" si="1"/>
        <v>-1</v>
      </c>
      <c r="N83" s="51">
        <f t="shared" si="1"/>
        <v>-24</v>
      </c>
      <c r="O83" s="51">
        <f t="shared" si="1"/>
        <v>-24</v>
      </c>
      <c r="P83" s="51">
        <f t="shared" si="1"/>
        <v>-24</v>
      </c>
      <c r="Q83" s="51">
        <f t="shared" si="1"/>
        <v>-24</v>
      </c>
      <c r="R83" s="51">
        <f t="shared" si="1"/>
        <v>-24</v>
      </c>
      <c r="S83" s="51">
        <f t="shared" si="1"/>
        <v>-24</v>
      </c>
      <c r="T83" s="51">
        <f t="shared" si="1"/>
        <v>-24</v>
      </c>
      <c r="U83" s="51">
        <f t="shared" si="1"/>
        <v>-24</v>
      </c>
      <c r="V83" s="51">
        <f t="shared" si="1"/>
        <v>-16</v>
      </c>
      <c r="W83" s="51">
        <f t="shared" si="1"/>
        <v>-28</v>
      </c>
      <c r="X83" s="51">
        <f t="shared" si="1"/>
        <v>-24</v>
      </c>
      <c r="Y83" s="51">
        <f t="shared" si="1"/>
        <v>-24</v>
      </c>
      <c r="Z83" s="51">
        <f t="shared" si="1"/>
        <v>-16.266666669999999</v>
      </c>
      <c r="AA83" s="51">
        <f t="shared" si="1"/>
        <v>-56</v>
      </c>
      <c r="AB83" s="52">
        <f t="shared" si="1"/>
        <v>0</v>
      </c>
    </row>
    <row r="84" ht="16.5">
      <c r="A84" s="34"/>
      <c r="B84" s="53">
        <v>46153</v>
      </c>
      <c r="C84" s="58">
        <f>SUMIF(E84:AB84,"&gt;0")</f>
        <v>28.550000000000001</v>
      </c>
      <c r="D84" s="59">
        <f>SUMIF(E84:AB84,"&lt;0")</f>
        <v>-615.9333333300001</v>
      </c>
      <c r="E84" s="71">
        <f t="shared" si="1"/>
        <v>-30.800000000000001</v>
      </c>
      <c r="F84" s="51">
        <f t="shared" si="1"/>
        <v>-20</v>
      </c>
      <c r="G84" s="51">
        <f t="shared" si="1"/>
        <v>-35.200000000000003</v>
      </c>
      <c r="H84" s="51">
        <f t="shared" si="1"/>
        <v>-48</v>
      </c>
      <c r="I84" s="51">
        <f t="shared" si="1"/>
        <v>-48</v>
      </c>
      <c r="J84" s="51">
        <f t="shared" si="1"/>
        <v>-48</v>
      </c>
      <c r="K84" s="51">
        <f t="shared" si="1"/>
        <v>-21.600000000000001</v>
      </c>
      <c r="L84" s="51">
        <f t="shared" si="1"/>
        <v>0</v>
      </c>
      <c r="M84" s="51">
        <f t="shared" si="1"/>
        <v>-9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20.550000000000001</v>
      </c>
      <c r="U84" s="51">
        <f t="shared" si="1"/>
        <v>8</v>
      </c>
      <c r="V84" s="51">
        <f t="shared" si="1"/>
        <v>-48.833333330000002</v>
      </c>
      <c r="W84" s="51">
        <f t="shared" si="1"/>
        <v>-66.400000000000006</v>
      </c>
      <c r="X84" s="51">
        <f t="shared" si="1"/>
        <v>-62</v>
      </c>
      <c r="Y84" s="51">
        <f t="shared" si="1"/>
        <v>-62</v>
      </c>
      <c r="Z84" s="51">
        <f t="shared" si="1"/>
        <v>-54.399999999999999</v>
      </c>
      <c r="AA84" s="51">
        <f t="shared" si="1"/>
        <v>-38</v>
      </c>
      <c r="AB84" s="52">
        <f t="shared" si="1"/>
        <v>-17.699999999999999</v>
      </c>
    </row>
    <row r="85" ht="16.5">
      <c r="A85" s="34"/>
      <c r="B85" s="53">
        <v>46154</v>
      </c>
      <c r="C85" s="58">
        <f>SUMIF(E85:AB85,"&gt;0")</f>
        <v>240.80000000000001</v>
      </c>
      <c r="D85" s="59">
        <f>SUMIF(E85:AB85,"&lt;0")</f>
        <v>-667.03333333</v>
      </c>
      <c r="E85" s="71">
        <f t="shared" si="1"/>
        <v>-15.03333333</v>
      </c>
      <c r="F85" s="51">
        <f t="shared" si="1"/>
        <v>-16.800000000000001</v>
      </c>
      <c r="G85" s="51">
        <f t="shared" si="1"/>
        <v>-24</v>
      </c>
      <c r="H85" s="51">
        <f t="shared" si="1"/>
        <v>-24</v>
      </c>
      <c r="I85" s="51">
        <f t="shared" si="1"/>
        <v>-24</v>
      </c>
      <c r="J85" s="51">
        <f t="shared" si="1"/>
        <v>-24</v>
      </c>
      <c r="K85" s="51">
        <f t="shared" si="1"/>
        <v>-7.2000000000000002</v>
      </c>
      <c r="L85" s="51">
        <f t="shared" si="1"/>
        <v>-36</v>
      </c>
      <c r="M85" s="51">
        <f t="shared" si="1"/>
        <v>-50</v>
      </c>
      <c r="N85" s="51">
        <f t="shared" si="1"/>
        <v>-1</v>
      </c>
      <c r="O85" s="51">
        <f t="shared" si="1"/>
        <v>0</v>
      </c>
      <c r="P85" s="51">
        <f t="shared" si="1"/>
        <v>58.799999999999997</v>
      </c>
      <c r="Q85" s="51">
        <f t="shared" si="1"/>
        <v>72</v>
      </c>
      <c r="R85" s="51">
        <f t="shared" si="1"/>
        <v>72</v>
      </c>
      <c r="S85" s="51">
        <f t="shared" si="1"/>
        <v>24</v>
      </c>
      <c r="T85" s="51">
        <f t="shared" ref="T85:AB85" si="2">T15+T50</f>
        <v>14</v>
      </c>
      <c r="U85" s="51">
        <f t="shared" si="2"/>
        <v>-1</v>
      </c>
      <c r="V85" s="51">
        <f t="shared" si="2"/>
        <v>-69</v>
      </c>
      <c r="W85" s="51">
        <f t="shared" si="2"/>
        <v>-61.200000000000003</v>
      </c>
      <c r="X85" s="51">
        <f t="shared" si="2"/>
        <v>-62</v>
      </c>
      <c r="Y85" s="51">
        <f t="shared" si="2"/>
        <v>-62</v>
      </c>
      <c r="Z85" s="51">
        <f t="shared" si="2"/>
        <v>-67.799999999999997</v>
      </c>
      <c r="AA85" s="51">
        <f t="shared" si="2"/>
        <v>-62</v>
      </c>
      <c r="AB85" s="52">
        <f t="shared" si="2"/>
        <v>-60</v>
      </c>
    </row>
    <row r="86" ht="16.5">
      <c r="A86" s="34"/>
      <c r="B86" s="53">
        <v>46155</v>
      </c>
      <c r="C86" s="58">
        <f>SUMIF(E86:AB86,"&gt;0")</f>
        <v>0</v>
      </c>
      <c r="D86" s="59">
        <f>SUMIF(E86:AB86,"&lt;0")</f>
        <v>-263.96666667</v>
      </c>
      <c r="E86" s="71">
        <f t="shared" ref="E86:AB96" si="3">E16+E51</f>
        <v>0</v>
      </c>
      <c r="F86" s="51">
        <f t="shared" si="3"/>
        <v>-19.600000000000001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-12.66666667</v>
      </c>
      <c r="M86" s="51">
        <f t="shared" si="3"/>
        <v>-9</v>
      </c>
      <c r="N86" s="51">
        <f t="shared" si="3"/>
        <v>-1</v>
      </c>
      <c r="O86" s="51">
        <f t="shared" si="3"/>
        <v>-1</v>
      </c>
      <c r="P86" s="51">
        <f t="shared" si="3"/>
        <v>-1</v>
      </c>
      <c r="Q86" s="51">
        <f t="shared" si="3"/>
        <v>0</v>
      </c>
      <c r="R86" s="51">
        <f t="shared" si="3"/>
        <v>-1</v>
      </c>
      <c r="S86" s="51">
        <f t="shared" si="3"/>
        <v>0</v>
      </c>
      <c r="T86" s="51">
        <f t="shared" si="3"/>
        <v>-1</v>
      </c>
      <c r="U86" s="51">
        <f t="shared" si="3"/>
        <v>-20</v>
      </c>
      <c r="V86" s="51">
        <f t="shared" si="3"/>
        <v>-51.066666669999996</v>
      </c>
      <c r="W86" s="51">
        <f t="shared" si="3"/>
        <v>0</v>
      </c>
      <c r="X86" s="51">
        <f t="shared" si="3"/>
        <v>-30.399999999999999</v>
      </c>
      <c r="Y86" s="51">
        <f t="shared" si="3"/>
        <v>-62.233333330000001</v>
      </c>
      <c r="Z86" s="51">
        <f t="shared" si="3"/>
        <v>-54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46156</v>
      </c>
      <c r="C87" s="58">
        <f>SUMIF(E87:AB87,"&gt;0")</f>
        <v>0</v>
      </c>
      <c r="D87" s="59">
        <f>SUMIF(E87:AB87,"&lt;0")</f>
        <v>-206.56666665999998</v>
      </c>
      <c r="E87" s="50">
        <f t="shared" si="3"/>
        <v>0</v>
      </c>
      <c r="F87" s="51">
        <f t="shared" si="3"/>
        <v>-0.63333333000000003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-1</v>
      </c>
      <c r="M87" s="51">
        <f t="shared" si="3"/>
        <v>-16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-1</v>
      </c>
      <c r="U87" s="51">
        <f t="shared" si="3"/>
        <v>-1</v>
      </c>
      <c r="V87" s="51">
        <f t="shared" si="3"/>
        <v>-23</v>
      </c>
      <c r="W87" s="51">
        <f t="shared" si="3"/>
        <v>-24.233333330000001</v>
      </c>
      <c r="X87" s="51">
        <f t="shared" si="3"/>
        <v>-54</v>
      </c>
      <c r="Y87" s="51">
        <f t="shared" si="3"/>
        <v>-54</v>
      </c>
      <c r="Z87" s="51">
        <f t="shared" si="3"/>
        <v>-20.699999999999999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46157</v>
      </c>
      <c r="C88" s="58">
        <f>SUMIF(E88:AB88,"&gt;0")</f>
        <v>212.39999999999998</v>
      </c>
      <c r="D88" s="59">
        <f>SUMIF(E88:AB88,"&lt;0")</f>
        <v>-251.23333334</v>
      </c>
      <c r="E88" s="71">
        <f t="shared" si="3"/>
        <v>0</v>
      </c>
      <c r="F88" s="51">
        <f t="shared" si="3"/>
        <v>-12.266666669999999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27.199999999999999</v>
      </c>
      <c r="O88" s="51">
        <f t="shared" si="3"/>
        <v>42</v>
      </c>
      <c r="P88" s="51">
        <f t="shared" si="3"/>
        <v>0</v>
      </c>
      <c r="Q88" s="51">
        <f t="shared" si="3"/>
        <v>14</v>
      </c>
      <c r="R88" s="51">
        <f t="shared" si="3"/>
        <v>24</v>
      </c>
      <c r="S88" s="51">
        <f t="shared" si="3"/>
        <v>24</v>
      </c>
      <c r="T88" s="51">
        <f t="shared" si="3"/>
        <v>33.200000000000003</v>
      </c>
      <c r="U88" s="51">
        <f t="shared" si="3"/>
        <v>48</v>
      </c>
      <c r="V88" s="51">
        <f t="shared" si="3"/>
        <v>0</v>
      </c>
      <c r="W88" s="51">
        <f t="shared" si="3"/>
        <v>-20</v>
      </c>
      <c r="X88" s="51">
        <f t="shared" si="3"/>
        <v>-21.666666670000001</v>
      </c>
      <c r="Y88" s="51">
        <f t="shared" si="3"/>
        <v>-24</v>
      </c>
      <c r="Z88" s="51">
        <f t="shared" si="3"/>
        <v>-66.5</v>
      </c>
      <c r="AA88" s="51">
        <f t="shared" si="3"/>
        <v>-68.799999999999997</v>
      </c>
      <c r="AB88" s="52">
        <f t="shared" si="3"/>
        <v>-38</v>
      </c>
    </row>
    <row r="89" ht="16.5">
      <c r="A89" s="34"/>
      <c r="B89" s="53">
        <v>46158</v>
      </c>
      <c r="C89" s="58">
        <f>SUMIF(E89:AB89,"&gt;0")</f>
        <v>176</v>
      </c>
      <c r="D89" s="59">
        <f>SUMIF(E89:AB89,"&lt;0")</f>
        <v>-447.36666666999997</v>
      </c>
      <c r="E89" s="71">
        <f t="shared" si="3"/>
        <v>-5.3666666699999999</v>
      </c>
      <c r="F89" s="51">
        <f t="shared" si="3"/>
        <v>0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-17</v>
      </c>
      <c r="K89" s="51">
        <f t="shared" si="3"/>
        <v>-15</v>
      </c>
      <c r="L89" s="51">
        <f t="shared" si="3"/>
        <v>0</v>
      </c>
      <c r="M89" s="51">
        <f t="shared" si="3"/>
        <v>0</v>
      </c>
      <c r="N89" s="51">
        <f t="shared" si="3"/>
        <v>-1</v>
      </c>
      <c r="O89" s="51">
        <f t="shared" si="3"/>
        <v>-18</v>
      </c>
      <c r="P89" s="51">
        <f t="shared" si="3"/>
        <v>-18</v>
      </c>
      <c r="Q89" s="51">
        <f t="shared" si="3"/>
        <v>-18</v>
      </c>
      <c r="R89" s="51">
        <f t="shared" si="3"/>
        <v>2.4000000000000004</v>
      </c>
      <c r="S89" s="51">
        <f t="shared" si="3"/>
        <v>56</v>
      </c>
      <c r="T89" s="51">
        <f t="shared" si="3"/>
        <v>91.333333330000002</v>
      </c>
      <c r="U89" s="51">
        <f t="shared" si="3"/>
        <v>26.266666669999999</v>
      </c>
      <c r="V89" s="51">
        <f t="shared" si="3"/>
        <v>-64</v>
      </c>
      <c r="W89" s="51">
        <f t="shared" si="3"/>
        <v>-64</v>
      </c>
      <c r="X89" s="51">
        <f t="shared" si="3"/>
        <v>-48</v>
      </c>
      <c r="Y89" s="51">
        <f t="shared" si="3"/>
        <v>-44</v>
      </c>
      <c r="Z89" s="51">
        <f t="shared" si="3"/>
        <v>-44</v>
      </c>
      <c r="AA89" s="51">
        <f t="shared" si="3"/>
        <v>-44</v>
      </c>
      <c r="AB89" s="52">
        <f t="shared" si="3"/>
        <v>-44</v>
      </c>
    </row>
    <row r="90" ht="16.5">
      <c r="A90" s="34"/>
      <c r="B90" s="53">
        <v>46159</v>
      </c>
      <c r="C90" s="58">
        <f>SUMIF(E90:AB90,"&gt;0")</f>
        <v>706.63333334000004</v>
      </c>
      <c r="D90" s="59">
        <f>SUMIF(E90:AB90,"&lt;0")</f>
        <v>-16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-16</v>
      </c>
      <c r="N90" s="51">
        <f t="shared" si="3"/>
        <v>0</v>
      </c>
      <c r="O90" s="51">
        <f t="shared" si="3"/>
        <v>82.083333330000002</v>
      </c>
      <c r="P90" s="51">
        <f t="shared" si="3"/>
        <v>116</v>
      </c>
      <c r="Q90" s="51">
        <f t="shared" si="3"/>
        <v>21.266666669999999</v>
      </c>
      <c r="R90" s="51">
        <f t="shared" si="3"/>
        <v>0</v>
      </c>
      <c r="S90" s="51">
        <f t="shared" si="3"/>
        <v>27.516666669999999</v>
      </c>
      <c r="T90" s="51">
        <f t="shared" si="3"/>
        <v>116</v>
      </c>
      <c r="U90" s="51">
        <f t="shared" si="3"/>
        <v>116</v>
      </c>
      <c r="V90" s="51">
        <f t="shared" si="3"/>
        <v>120</v>
      </c>
      <c r="W90" s="51">
        <f t="shared" si="3"/>
        <v>63.299999999999997</v>
      </c>
      <c r="X90" s="51">
        <f t="shared" si="3"/>
        <v>44.466666670000002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46160</v>
      </c>
      <c r="C91" s="58">
        <f>SUMIF(E91:AB91,"&gt;0")</f>
        <v>0</v>
      </c>
      <c r="D91" s="59">
        <f>SUMIF(E91:AB91,"&lt;0")</f>
        <v>-152.91666665999998</v>
      </c>
      <c r="E91" s="71">
        <f t="shared" si="3"/>
        <v>-28.333333329999999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-1</v>
      </c>
      <c r="L91" s="51">
        <f t="shared" si="3"/>
        <v>0</v>
      </c>
      <c r="M91" s="51">
        <f t="shared" si="3"/>
        <v>-0.25</v>
      </c>
      <c r="N91" s="51">
        <f t="shared" si="3"/>
        <v>-1</v>
      </c>
      <c r="O91" s="51">
        <f t="shared" si="3"/>
        <v>-1</v>
      </c>
      <c r="P91" s="51">
        <f t="shared" si="3"/>
        <v>-1</v>
      </c>
      <c r="Q91" s="51">
        <f t="shared" si="3"/>
        <v>-1</v>
      </c>
      <c r="R91" s="51">
        <f t="shared" si="3"/>
        <v>-1</v>
      </c>
      <c r="S91" s="51">
        <f t="shared" si="3"/>
        <v>-1</v>
      </c>
      <c r="T91" s="51">
        <f t="shared" si="3"/>
        <v>-1</v>
      </c>
      <c r="U91" s="51">
        <f t="shared" si="3"/>
        <v>-1</v>
      </c>
      <c r="V91" s="51">
        <f t="shared" si="3"/>
        <v>-24</v>
      </c>
      <c r="W91" s="51">
        <f t="shared" si="3"/>
        <v>-41.533333329999998</v>
      </c>
      <c r="X91" s="51">
        <f t="shared" si="3"/>
        <v>0</v>
      </c>
      <c r="Y91" s="51">
        <f t="shared" si="3"/>
        <v>-44.799999999999997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46161</v>
      </c>
      <c r="C92" s="58">
        <f>SUMIF(E92:AB92,"&gt;0")</f>
        <v>1070.36666666</v>
      </c>
      <c r="D92" s="59">
        <f>SUMIF(E92:AB92,"&lt;0")</f>
        <v>-75.333333330000002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-14.800000000000001</v>
      </c>
      <c r="I92" s="51">
        <f t="shared" si="3"/>
        <v>-24</v>
      </c>
      <c r="J92" s="51">
        <f t="shared" si="3"/>
        <v>-24</v>
      </c>
      <c r="K92" s="51">
        <f t="shared" si="3"/>
        <v>-12.53333333</v>
      </c>
      <c r="L92" s="51">
        <f t="shared" si="3"/>
        <v>43.733333330000001</v>
      </c>
      <c r="M92" s="51">
        <f t="shared" si="3"/>
        <v>106.26666667000001</v>
      </c>
      <c r="N92" s="51">
        <f t="shared" si="3"/>
        <v>120</v>
      </c>
      <c r="O92" s="51">
        <f t="shared" si="3"/>
        <v>120</v>
      </c>
      <c r="P92" s="51">
        <f t="shared" si="3"/>
        <v>120</v>
      </c>
      <c r="Q92" s="51">
        <f t="shared" si="3"/>
        <v>120</v>
      </c>
      <c r="R92" s="51">
        <f t="shared" si="3"/>
        <v>120</v>
      </c>
      <c r="S92" s="51">
        <f t="shared" si="3"/>
        <v>104</v>
      </c>
      <c r="T92" s="51">
        <f t="shared" si="3"/>
        <v>91.733333329999994</v>
      </c>
      <c r="U92" s="51">
        <f t="shared" si="3"/>
        <v>67</v>
      </c>
      <c r="V92" s="51">
        <f t="shared" si="3"/>
        <v>15.33333333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42.299999999999997</v>
      </c>
    </row>
    <row r="93" ht="16.5">
      <c r="A93" s="34"/>
      <c r="B93" s="53">
        <v>46162</v>
      </c>
      <c r="C93" s="58">
        <f>SUMIF(E93:AB93,"&gt;0")</f>
        <v>159.39999999999998</v>
      </c>
      <c r="D93" s="59">
        <f>SUMIF(E93:AB93,"&lt;0")</f>
        <v>-127.93333333</v>
      </c>
      <c r="E93" s="71">
        <f t="shared" si="3"/>
        <v>55.066666669999996</v>
      </c>
      <c r="F93" s="51">
        <f t="shared" si="3"/>
        <v>48</v>
      </c>
      <c r="G93" s="51">
        <f t="shared" si="3"/>
        <v>24.199999999999999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-10</v>
      </c>
      <c r="N93" s="51">
        <f t="shared" si="3"/>
        <v>-1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-1</v>
      </c>
      <c r="T93" s="51">
        <f t="shared" si="3"/>
        <v>-1</v>
      </c>
      <c r="U93" s="51">
        <f t="shared" si="3"/>
        <v>14.4</v>
      </c>
      <c r="V93" s="51">
        <f t="shared" si="3"/>
        <v>6.1333333300000001</v>
      </c>
      <c r="W93" s="51">
        <f t="shared" si="3"/>
        <v>-54.299999999999997</v>
      </c>
      <c r="X93" s="51">
        <f t="shared" si="3"/>
        <v>-56.633333329999999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11.6</v>
      </c>
    </row>
    <row r="94" ht="16.5">
      <c r="A94" s="34"/>
      <c r="B94" s="53">
        <v>46163</v>
      </c>
      <c r="C94" s="58">
        <f>SUMIF(E94:AB94,"&gt;0")</f>
        <v>282.46666667</v>
      </c>
      <c r="D94" s="59">
        <f>SUMIF(E94:AB94,"&lt;0")</f>
        <v>-299.5</v>
      </c>
      <c r="E94" s="71">
        <f t="shared" si="3"/>
        <v>-7.2000000000000002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98.400000000000006</v>
      </c>
      <c r="N94" s="51">
        <f t="shared" si="3"/>
        <v>120</v>
      </c>
      <c r="O94" s="51">
        <f t="shared" si="3"/>
        <v>45.399999999999999</v>
      </c>
      <c r="P94" s="51">
        <f t="shared" si="3"/>
        <v>-0.5</v>
      </c>
      <c r="Q94" s="51">
        <f t="shared" si="3"/>
        <v>-1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-18</v>
      </c>
      <c r="W94" s="51">
        <f t="shared" si="3"/>
        <v>-68</v>
      </c>
      <c r="X94" s="51">
        <f t="shared" si="3"/>
        <v>-62</v>
      </c>
      <c r="Y94" s="51">
        <f t="shared" si="3"/>
        <v>-56</v>
      </c>
      <c r="Z94" s="51">
        <f t="shared" si="3"/>
        <v>-56</v>
      </c>
      <c r="AA94" s="51">
        <f t="shared" si="3"/>
        <v>-30.800000000000001</v>
      </c>
      <c r="AB94" s="52">
        <f t="shared" si="3"/>
        <v>18.666666670000001</v>
      </c>
    </row>
    <row r="95" ht="16.5">
      <c r="A95" s="34"/>
      <c r="B95" s="53">
        <v>46164</v>
      </c>
      <c r="C95" s="58">
        <f>SUMIF(E95:AB95,"&gt;0")</f>
        <v>300.53333333</v>
      </c>
      <c r="D95" s="59">
        <f>SUMIF(E95:AB95,"&lt;0")</f>
        <v>-79.599999999999994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-0.34999999999999998</v>
      </c>
      <c r="L95" s="51">
        <f t="shared" si="3"/>
        <v>-12</v>
      </c>
      <c r="M95" s="51">
        <f t="shared" si="3"/>
        <v>-25</v>
      </c>
      <c r="N95" s="51">
        <f t="shared" si="3"/>
        <v>0</v>
      </c>
      <c r="O95" s="51">
        <f t="shared" si="3"/>
        <v>18</v>
      </c>
      <c r="P95" s="51">
        <f t="shared" si="3"/>
        <v>19.600000000000001</v>
      </c>
      <c r="Q95" s="51">
        <f t="shared" si="3"/>
        <v>0</v>
      </c>
      <c r="R95" s="51">
        <f t="shared" si="3"/>
        <v>11.733333330000001</v>
      </c>
      <c r="S95" s="51">
        <f t="shared" si="3"/>
        <v>84.733333329999994</v>
      </c>
      <c r="T95" s="51">
        <f t="shared" si="3"/>
        <v>94.466666669999995</v>
      </c>
      <c r="U95" s="51">
        <f t="shared" si="3"/>
        <v>48</v>
      </c>
      <c r="V95" s="51">
        <f t="shared" si="3"/>
        <v>24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-8.25</v>
      </c>
      <c r="AB95" s="52">
        <f t="shared" si="3"/>
        <v>-34</v>
      </c>
    </row>
    <row r="96" ht="16.5">
      <c r="A96" s="34"/>
      <c r="B96" s="53">
        <v>46165</v>
      </c>
      <c r="C96" s="58">
        <f>SUMIF(E96:AB96,"&gt;0")</f>
        <v>198.46666667000002</v>
      </c>
      <c r="D96" s="59">
        <f>SUMIF(E96:AB96,"&lt;0")</f>
        <v>-403.10000000000002</v>
      </c>
      <c r="E96" s="71">
        <f t="shared" si="3"/>
        <v>-12.6</v>
      </c>
      <c r="F96" s="51">
        <f t="shared" si="3"/>
        <v>24</v>
      </c>
      <c r="G96" s="51">
        <f t="shared" si="3"/>
        <v>24</v>
      </c>
      <c r="H96" s="51">
        <f t="shared" si="3"/>
        <v>24</v>
      </c>
      <c r="I96" s="51">
        <f t="shared" si="3"/>
        <v>24</v>
      </c>
      <c r="J96" s="51">
        <f t="shared" si="3"/>
        <v>24</v>
      </c>
      <c r="K96" s="51">
        <f t="shared" si="3"/>
        <v>33</v>
      </c>
      <c r="L96" s="51">
        <f t="shared" si="3"/>
        <v>-1</v>
      </c>
      <c r="M96" s="51">
        <f t="shared" si="3"/>
        <v>-1</v>
      </c>
      <c r="N96" s="51">
        <f t="shared" si="3"/>
        <v>25.666666670000001</v>
      </c>
      <c r="O96" s="51">
        <f t="shared" si="3"/>
        <v>19.800000000000001</v>
      </c>
      <c r="P96" s="51">
        <f t="shared" si="3"/>
        <v>-0.63333333000000003</v>
      </c>
      <c r="Q96" s="51">
        <f t="shared" si="3"/>
        <v>0</v>
      </c>
      <c r="R96" s="51">
        <f t="shared" si="3"/>
        <v>0</v>
      </c>
      <c r="S96" s="51">
        <f t="shared" si="3"/>
        <v>-0.65000000000000002</v>
      </c>
      <c r="T96" s="51">
        <f t="shared" ref="T96:AB96" si="4">T26+T61</f>
        <v>-1</v>
      </c>
      <c r="U96" s="51">
        <f t="shared" si="4"/>
        <v>-0.21666667000000001</v>
      </c>
      <c r="V96" s="51">
        <f t="shared" si="4"/>
        <v>0</v>
      </c>
      <c r="W96" s="51">
        <f t="shared" si="4"/>
        <v>-12</v>
      </c>
      <c r="X96" s="51">
        <f t="shared" si="4"/>
        <v>-80</v>
      </c>
      <c r="Y96" s="51">
        <f t="shared" si="4"/>
        <v>-80</v>
      </c>
      <c r="Z96" s="51">
        <f t="shared" si="4"/>
        <v>-80</v>
      </c>
      <c r="AA96" s="51">
        <f t="shared" si="4"/>
        <v>-80</v>
      </c>
      <c r="AB96" s="52">
        <f t="shared" si="4"/>
        <v>-54</v>
      </c>
    </row>
    <row r="97" ht="16.5">
      <c r="A97" s="34"/>
      <c r="B97" s="53">
        <v>46166</v>
      </c>
      <c r="C97" s="58">
        <f>SUMIF(E97:AB97,"&gt;0")</f>
        <v>0</v>
      </c>
      <c r="D97" s="59">
        <f>SUMIF(E97:AB97,"&lt;0")</f>
        <v>-593.46666667</v>
      </c>
      <c r="E97" s="71">
        <f t="shared" ref="E97:AB104" si="5">E27+E62</f>
        <v>-48</v>
      </c>
      <c r="F97" s="51">
        <f t="shared" si="5"/>
        <v>-45</v>
      </c>
      <c r="G97" s="51">
        <f t="shared" si="5"/>
        <v>-24</v>
      </c>
      <c r="H97" s="51">
        <f t="shared" si="5"/>
        <v>-24</v>
      </c>
      <c r="I97" s="51">
        <f t="shared" si="5"/>
        <v>-24</v>
      </c>
      <c r="J97" s="51">
        <f t="shared" si="5"/>
        <v>-24</v>
      </c>
      <c r="K97" s="51">
        <f t="shared" si="5"/>
        <v>-1</v>
      </c>
      <c r="L97" s="51">
        <f t="shared" si="5"/>
        <v>-1</v>
      </c>
      <c r="M97" s="51">
        <f t="shared" si="5"/>
        <v>-18</v>
      </c>
      <c r="N97" s="51">
        <f t="shared" si="5"/>
        <v>-18</v>
      </c>
      <c r="O97" s="51">
        <f t="shared" si="5"/>
        <v>-18</v>
      </c>
      <c r="P97" s="51">
        <f t="shared" si="5"/>
        <v>-18</v>
      </c>
      <c r="Q97" s="51">
        <f t="shared" si="5"/>
        <v>-18</v>
      </c>
      <c r="R97" s="51">
        <f t="shared" si="5"/>
        <v>-12.300000000000001</v>
      </c>
      <c r="S97" s="51">
        <f t="shared" si="5"/>
        <v>0</v>
      </c>
      <c r="T97" s="51">
        <f t="shared" si="5"/>
        <v>-13.5</v>
      </c>
      <c r="U97" s="51">
        <f t="shared" si="5"/>
        <v>-18</v>
      </c>
      <c r="V97" s="51">
        <f t="shared" si="5"/>
        <v>-35</v>
      </c>
      <c r="W97" s="51">
        <f t="shared" si="5"/>
        <v>-74</v>
      </c>
      <c r="X97" s="51">
        <f t="shared" si="5"/>
        <v>-24</v>
      </c>
      <c r="Y97" s="51">
        <f t="shared" si="5"/>
        <v>-24</v>
      </c>
      <c r="Z97" s="51">
        <f t="shared" si="5"/>
        <v>-36</v>
      </c>
      <c r="AA97" s="51">
        <f t="shared" si="5"/>
        <v>-66</v>
      </c>
      <c r="AB97" s="52">
        <f t="shared" si="5"/>
        <v>-9.6666666699999997</v>
      </c>
    </row>
    <row r="98" ht="16.5">
      <c r="A98" s="34"/>
      <c r="B98" s="53">
        <v>46167</v>
      </c>
      <c r="C98" s="58">
        <f>SUMIF(E98:AB98,"&gt;0")</f>
        <v>0</v>
      </c>
      <c r="D98" s="59">
        <f>SUMIF(E98:AB98,"&lt;0")</f>
        <v>-391.83333334000002</v>
      </c>
      <c r="E98" s="71">
        <f t="shared" si="5"/>
        <v>-36</v>
      </c>
      <c r="F98" s="51">
        <f t="shared" si="5"/>
        <v>-56</v>
      </c>
      <c r="G98" s="51">
        <f t="shared" si="5"/>
        <v>-0.29999999999999999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-1</v>
      </c>
      <c r="L98" s="51">
        <f t="shared" si="5"/>
        <v>-1</v>
      </c>
      <c r="M98" s="51">
        <f t="shared" si="5"/>
        <v>-1</v>
      </c>
      <c r="N98" s="51">
        <f t="shared" si="5"/>
        <v>-1</v>
      </c>
      <c r="O98" s="51">
        <f t="shared" si="5"/>
        <v>-1</v>
      </c>
      <c r="P98" s="51">
        <f t="shared" si="5"/>
        <v>-1</v>
      </c>
      <c r="Q98" s="51">
        <f t="shared" si="5"/>
        <v>-1</v>
      </c>
      <c r="R98" s="51">
        <f t="shared" si="5"/>
        <v>-1</v>
      </c>
      <c r="S98" s="51">
        <f t="shared" si="5"/>
        <v>-1</v>
      </c>
      <c r="T98" s="51">
        <f t="shared" si="5"/>
        <v>-1</v>
      </c>
      <c r="U98" s="51">
        <f t="shared" si="5"/>
        <v>-1</v>
      </c>
      <c r="V98" s="51">
        <f t="shared" si="5"/>
        <v>-20</v>
      </c>
      <c r="W98" s="51">
        <f t="shared" si="5"/>
        <v>-32</v>
      </c>
      <c r="X98" s="51">
        <f t="shared" si="5"/>
        <v>-86</v>
      </c>
      <c r="Y98" s="51">
        <f t="shared" si="5"/>
        <v>-72.799999999999997</v>
      </c>
      <c r="Z98" s="51">
        <f t="shared" si="5"/>
        <v>-44.966666670000002</v>
      </c>
      <c r="AA98" s="51">
        <f t="shared" si="5"/>
        <v>-29.766666669999999</v>
      </c>
      <c r="AB98" s="52">
        <f t="shared" si="5"/>
        <v>0</v>
      </c>
    </row>
    <row r="99" ht="16.5">
      <c r="A99" s="34"/>
      <c r="B99" s="53">
        <v>46168</v>
      </c>
      <c r="C99" s="58">
        <f>SUMIF(E99:AB99,"&gt;0")</f>
        <v>365.86666665999996</v>
      </c>
      <c r="D99" s="59">
        <f>SUMIF(E99:AB99,"&lt;0")</f>
        <v>-131.55000001000002</v>
      </c>
      <c r="E99" s="71">
        <f t="shared" si="5"/>
        <v>0</v>
      </c>
      <c r="F99" s="51">
        <f t="shared" si="5"/>
        <v>-20.06666667</v>
      </c>
      <c r="G99" s="51">
        <f t="shared" si="5"/>
        <v>-22</v>
      </c>
      <c r="H99" s="51">
        <f t="shared" si="5"/>
        <v>-22</v>
      </c>
      <c r="I99" s="51">
        <f t="shared" si="5"/>
        <v>-22</v>
      </c>
      <c r="J99" s="51">
        <f t="shared" si="5"/>
        <v>-22</v>
      </c>
      <c r="K99" s="51">
        <f t="shared" si="5"/>
        <v>-5.8666666699999999</v>
      </c>
      <c r="L99" s="51">
        <f t="shared" si="5"/>
        <v>0</v>
      </c>
      <c r="M99" s="51">
        <f t="shared" si="5"/>
        <v>-0.11666667</v>
      </c>
      <c r="N99" s="51">
        <f t="shared" si="5"/>
        <v>-1</v>
      </c>
      <c r="O99" s="51">
        <f t="shared" si="5"/>
        <v>0</v>
      </c>
      <c r="P99" s="51">
        <f t="shared" si="5"/>
        <v>0</v>
      </c>
      <c r="Q99" s="51">
        <f t="shared" si="5"/>
        <v>22.199999999999999</v>
      </c>
      <c r="R99" s="51">
        <f t="shared" si="5"/>
        <v>78.599999999999994</v>
      </c>
      <c r="S99" s="51">
        <f t="shared" si="5"/>
        <v>106.93333333</v>
      </c>
      <c r="T99" s="51">
        <f t="shared" si="5"/>
        <v>59.200000000000003</v>
      </c>
      <c r="U99" s="51">
        <f t="shared" si="5"/>
        <v>28.93333333</v>
      </c>
      <c r="V99" s="51">
        <f t="shared" si="5"/>
        <v>-16.5</v>
      </c>
      <c r="W99" s="51">
        <f t="shared" si="5"/>
        <v>0</v>
      </c>
      <c r="X99" s="51">
        <f t="shared" si="5"/>
        <v>0</v>
      </c>
      <c r="Y99" s="51">
        <f t="shared" si="5"/>
        <v>54</v>
      </c>
      <c r="Z99" s="51">
        <f t="shared" si="5"/>
        <v>0</v>
      </c>
      <c r="AA99" s="51">
        <f t="shared" si="5"/>
        <v>0</v>
      </c>
      <c r="AB99" s="52">
        <f t="shared" si="5"/>
        <v>16</v>
      </c>
    </row>
    <row r="100" ht="16.5">
      <c r="A100" s="34"/>
      <c r="B100" s="53">
        <v>46169</v>
      </c>
      <c r="C100" s="58">
        <f>SUMIF(E100:AB100,"&gt;0")</f>
        <v>0</v>
      </c>
      <c r="D100" s="59">
        <f>SUMIF(E100:AB100,"&lt;0")</f>
        <v>0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46170</v>
      </c>
      <c r="C101" s="58">
        <f>SUMIF(E101:AB101,"&gt;0")</f>
        <v>0</v>
      </c>
      <c r="D101" s="59">
        <f>SUMIF(E101:AB101,"&lt;0")</f>
        <v>0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0</v>
      </c>
      <c r="T101" s="51">
        <f t="shared" si="5"/>
        <v>0</v>
      </c>
      <c r="U101" s="51">
        <f t="shared" si="5"/>
        <v>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46171</v>
      </c>
      <c r="C102" s="58">
        <f>SUMIF(E102:AB102,"&gt;0")</f>
        <v>0</v>
      </c>
      <c r="D102" s="59">
        <f>SUMIF(E102:AB102,"&lt;0")</f>
        <v>0</v>
      </c>
      <c r="E102" s="71">
        <f t="shared" si="5"/>
        <v>0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46172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>
        <v>46173</v>
      </c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46143</v>
      </c>
      <c r="C4" s="48">
        <f>SUM(E4:AB4)</f>
        <v>27.719999999999992</v>
      </c>
      <c r="D4" s="49"/>
      <c r="E4" s="60">
        <v>6.4160000000000004</v>
      </c>
      <c r="F4" s="68">
        <v>9.4499999999999993</v>
      </c>
      <c r="G4" s="68">
        <v>13.77</v>
      </c>
      <c r="H4" s="68">
        <v>3.6619999999999999</v>
      </c>
      <c r="I4" s="68">
        <v>6.6280000000000001</v>
      </c>
      <c r="J4" s="68">
        <v>15.082000000000001</v>
      </c>
      <c r="K4" s="68">
        <v>51.561999999999998</v>
      </c>
      <c r="L4" s="68">
        <v>94.043000000000006</v>
      </c>
      <c r="M4" s="68">
        <v>24.582000000000001</v>
      </c>
      <c r="N4" s="68">
        <v>-17.390999999999998</v>
      </c>
      <c r="O4" s="68">
        <v>-13.635</v>
      </c>
      <c r="P4" s="68">
        <v>-6.4880000000000004</v>
      </c>
      <c r="Q4" s="68">
        <v>-23.841000000000001</v>
      </c>
      <c r="R4" s="69">
        <v>-7.5659999999999998</v>
      </c>
      <c r="S4" s="70">
        <v>-14.281000000000001</v>
      </c>
      <c r="T4" s="51">
        <v>9.4649999999999999</v>
      </c>
      <c r="U4" s="51">
        <v>-27.698</v>
      </c>
      <c r="V4" s="51">
        <v>-49.442</v>
      </c>
      <c r="W4" s="51">
        <v>-12.952</v>
      </c>
      <c r="X4" s="51">
        <v>-15.27</v>
      </c>
      <c r="Y4" s="51">
        <v>-14.037000000000001</v>
      </c>
      <c r="Z4" s="51">
        <v>-15.08</v>
      </c>
      <c r="AA4" s="51">
        <v>-12.539999999999999</v>
      </c>
      <c r="AB4" s="52">
        <v>23.280999999999999</v>
      </c>
      <c r="AC4" s="34"/>
    </row>
    <row r="5" thickBot="1" ht="16.5">
      <c r="A5" s="34"/>
      <c r="B5" s="53">
        <v>46144</v>
      </c>
      <c r="C5" s="48">
        <f>SUM(E5:AB5)</f>
        <v>-41.89800000000001</v>
      </c>
      <c r="D5" s="49"/>
      <c r="E5" s="71">
        <v>16.943999999999999</v>
      </c>
      <c r="F5" s="51">
        <v>-13.557</v>
      </c>
      <c r="G5" s="51">
        <v>20.649999999999999</v>
      </c>
      <c r="H5" s="51">
        <v>5.4980000000000002</v>
      </c>
      <c r="I5" s="51">
        <v>-33.264000000000003</v>
      </c>
      <c r="J5" s="51">
        <v>4.4610000000000003</v>
      </c>
      <c r="K5" s="51">
        <v>39.406999999999996</v>
      </c>
      <c r="L5" s="51">
        <v>59.244</v>
      </c>
      <c r="M5" s="51">
        <v>-22.795999999999999</v>
      </c>
      <c r="N5" s="51">
        <v>-11.590999999999999</v>
      </c>
      <c r="O5" s="51">
        <v>11.786</v>
      </c>
      <c r="P5" s="51">
        <v>24.004000000000001</v>
      </c>
      <c r="Q5" s="51">
        <v>-19.013000000000002</v>
      </c>
      <c r="R5" s="51">
        <v>-17.244</v>
      </c>
      <c r="S5" s="51">
        <v>5.6550000000000002</v>
      </c>
      <c r="T5" s="51">
        <v>-5.8150000000000004</v>
      </c>
      <c r="U5" s="51">
        <v>-23.638000000000002</v>
      </c>
      <c r="V5" s="51">
        <v>-41.390999999999998</v>
      </c>
      <c r="W5" s="51">
        <v>-1.383</v>
      </c>
      <c r="X5" s="51">
        <v>-37.241</v>
      </c>
      <c r="Y5" s="51">
        <v>-3.9329999999999998</v>
      </c>
      <c r="Z5" s="51">
        <v>0.54400000000000004</v>
      </c>
      <c r="AA5" s="51">
        <v>0.92800000000000005</v>
      </c>
      <c r="AB5" s="52">
        <v>-0.153</v>
      </c>
      <c r="AC5" s="34"/>
    </row>
    <row r="6" thickBot="1" ht="16.5">
      <c r="A6" s="34"/>
      <c r="B6" s="53">
        <v>46145</v>
      </c>
      <c r="C6" s="48">
        <f>SUM(E6:AB6)</f>
        <v>-424.60599999999994</v>
      </c>
      <c r="D6" s="49"/>
      <c r="E6" s="71">
        <v>-28.353000000000002</v>
      </c>
      <c r="F6" s="51">
        <v>0.114</v>
      </c>
      <c r="G6" s="51">
        <v>-1.615</v>
      </c>
      <c r="H6" s="51">
        <v>8.0730000000000004</v>
      </c>
      <c r="I6" s="51">
        <v>14.061999999999999</v>
      </c>
      <c r="J6" s="51">
        <v>14.154</v>
      </c>
      <c r="K6" s="51">
        <v>13.444000000000001</v>
      </c>
      <c r="L6" s="51">
        <v>52.999000000000002</v>
      </c>
      <c r="M6" s="51">
        <v>32.393000000000001</v>
      </c>
      <c r="N6" s="51">
        <v>-60.752000000000002</v>
      </c>
      <c r="O6" s="51">
        <v>-19.440000000000001</v>
      </c>
      <c r="P6" s="51">
        <v>-35.959000000000003</v>
      </c>
      <c r="Q6" s="51">
        <v>-13.874000000000001</v>
      </c>
      <c r="R6" s="51">
        <v>-16.013999999999999</v>
      </c>
      <c r="S6" s="51">
        <v>-11.832000000000001</v>
      </c>
      <c r="T6" s="51">
        <v>-14.603</v>
      </c>
      <c r="U6" s="51">
        <v>-32.737000000000002</v>
      </c>
      <c r="V6" s="51">
        <v>-24.692</v>
      </c>
      <c r="W6" s="51">
        <v>-25.381</v>
      </c>
      <c r="X6" s="51">
        <v>-54.948999999999998</v>
      </c>
      <c r="Y6" s="51">
        <v>-85.679000000000002</v>
      </c>
      <c r="Z6" s="51">
        <v>-83.989999999999995</v>
      </c>
      <c r="AA6" s="51">
        <v>-50.664000000000001</v>
      </c>
      <c r="AB6" s="52">
        <v>0.68899999999999995</v>
      </c>
      <c r="AC6" s="34"/>
    </row>
    <row r="7" thickBot="1" ht="16.5">
      <c r="A7" s="34"/>
      <c r="B7" s="53">
        <v>46146</v>
      </c>
      <c r="C7" s="48">
        <f>SUM(E7:AB7)</f>
        <v>-98.219999999999985</v>
      </c>
      <c r="D7" s="49"/>
      <c r="E7" s="71">
        <v>0.73999999999999999</v>
      </c>
      <c r="F7" s="51">
        <v>-15.321</v>
      </c>
      <c r="G7" s="51">
        <v>-31.731000000000002</v>
      </c>
      <c r="H7" s="51">
        <v>-2.911</v>
      </c>
      <c r="I7" s="51">
        <v>-8.6799999999999997</v>
      </c>
      <c r="J7" s="51">
        <v>-0.74299999999999999</v>
      </c>
      <c r="K7" s="51">
        <v>8.5199999999999996</v>
      </c>
      <c r="L7" s="51">
        <v>-9.968</v>
      </c>
      <c r="M7" s="51">
        <v>25.613</v>
      </c>
      <c r="N7" s="51">
        <v>-22.390999999999998</v>
      </c>
      <c r="O7" s="51">
        <v>12.435</v>
      </c>
      <c r="P7" s="51">
        <v>17.082000000000001</v>
      </c>
      <c r="Q7" s="51">
        <v>26.376999999999999</v>
      </c>
      <c r="R7" s="51">
        <v>-13.071999999999999</v>
      </c>
      <c r="S7" s="51">
        <v>-16.149000000000001</v>
      </c>
      <c r="T7" s="51">
        <v>-29.443999999999999</v>
      </c>
      <c r="U7" s="51">
        <v>-0.0030000000000000001</v>
      </c>
      <c r="V7" s="51">
        <v>-22.061</v>
      </c>
      <c r="W7" s="51">
        <v>16.030000000000001</v>
      </c>
      <c r="X7" s="51">
        <v>-22.408999999999999</v>
      </c>
      <c r="Y7" s="51">
        <v>-9.7989999999999995</v>
      </c>
      <c r="Z7" s="51">
        <v>2.4399999999999999</v>
      </c>
      <c r="AA7" s="51">
        <v>-2.984</v>
      </c>
      <c r="AB7" s="52">
        <v>0.20899999999999999</v>
      </c>
      <c r="AC7" s="34"/>
    </row>
    <row r="8" thickBot="1" ht="16.5">
      <c r="A8" s="34"/>
      <c r="B8" s="53">
        <v>46147</v>
      </c>
      <c r="C8" s="48">
        <f>SUM(E8:AB8)</f>
        <v>568.64999999999998</v>
      </c>
      <c r="D8" s="49"/>
      <c r="E8" s="71">
        <v>8.3230000000000004</v>
      </c>
      <c r="F8" s="51">
        <v>10.736000000000001</v>
      </c>
      <c r="G8" s="51">
        <v>7.1210000000000004</v>
      </c>
      <c r="H8" s="51">
        <v>9.2089999999999996</v>
      </c>
      <c r="I8" s="72">
        <v>4.5129999999999999</v>
      </c>
      <c r="J8" s="51">
        <v>8.3450000000000006</v>
      </c>
      <c r="K8" s="51">
        <v>2.2629999999999999</v>
      </c>
      <c r="L8" s="51">
        <v>25.184999999999999</v>
      </c>
      <c r="M8" s="51">
        <v>46.247</v>
      </c>
      <c r="N8" s="51">
        <v>127.97499999999999</v>
      </c>
      <c r="O8" s="51">
        <v>54.207000000000001</v>
      </c>
      <c r="P8" s="51">
        <v>68.846000000000004</v>
      </c>
      <c r="Q8" s="51">
        <v>43.539999999999999</v>
      </c>
      <c r="R8" s="51">
        <v>14.558</v>
      </c>
      <c r="S8" s="51">
        <v>17.805</v>
      </c>
      <c r="T8" s="51">
        <v>44.307000000000002</v>
      </c>
      <c r="U8" s="51">
        <v>79.795000000000002</v>
      </c>
      <c r="V8" s="51">
        <v>7.242</v>
      </c>
      <c r="W8" s="51">
        <v>-8.3339999999999996</v>
      </c>
      <c r="X8" s="51">
        <v>-5.9320000000000004</v>
      </c>
      <c r="Y8" s="51">
        <v>0.36499999999999999</v>
      </c>
      <c r="Z8" s="51">
        <v>1.923</v>
      </c>
      <c r="AA8" s="51">
        <v>-1.3879999999999999</v>
      </c>
      <c r="AB8" s="52">
        <v>1.7989999999999999</v>
      </c>
      <c r="AC8" s="34"/>
    </row>
    <row r="9" thickBot="1" ht="16.5">
      <c r="A9" s="34"/>
      <c r="B9" s="53">
        <v>46148</v>
      </c>
      <c r="C9" s="48">
        <f>SUM(E9:AB9)</f>
        <v>1138.846</v>
      </c>
      <c r="D9" s="49"/>
      <c r="E9" s="71">
        <v>14.420999999999999</v>
      </c>
      <c r="F9" s="51">
        <v>-0.67200000000000004</v>
      </c>
      <c r="G9" s="51">
        <v>5.1360000000000001</v>
      </c>
      <c r="H9" s="51">
        <v>3.9260000000000002</v>
      </c>
      <c r="I9" s="51">
        <v>1.522</v>
      </c>
      <c r="J9" s="51">
        <v>25.995999999999999</v>
      </c>
      <c r="K9" s="51">
        <v>32.073999999999998</v>
      </c>
      <c r="L9" s="51">
        <v>29.262</v>
      </c>
      <c r="M9" s="51">
        <v>113.86</v>
      </c>
      <c r="N9" s="51">
        <v>109.324</v>
      </c>
      <c r="O9" s="51">
        <v>126.35599999999999</v>
      </c>
      <c r="P9" s="51">
        <v>130.505</v>
      </c>
      <c r="Q9" s="51">
        <v>123.285</v>
      </c>
      <c r="R9" s="51">
        <v>121.03100000000001</v>
      </c>
      <c r="S9" s="51">
        <v>114.788</v>
      </c>
      <c r="T9" s="51">
        <v>77.274000000000001</v>
      </c>
      <c r="U9" s="51">
        <v>62.125999999999998</v>
      </c>
      <c r="V9" s="51">
        <v>10.029999999999999</v>
      </c>
      <c r="W9" s="51">
        <v>1.891</v>
      </c>
      <c r="X9" s="51">
        <v>1.524</v>
      </c>
      <c r="Y9" s="51">
        <v>2.758</v>
      </c>
      <c r="Z9" s="51">
        <v>3.46</v>
      </c>
      <c r="AA9" s="51">
        <v>16.013000000000002</v>
      </c>
      <c r="AB9" s="52">
        <v>12.956</v>
      </c>
      <c r="AC9" s="34"/>
    </row>
    <row r="10" thickBot="1" ht="16.5">
      <c r="A10" s="34"/>
      <c r="B10" s="53">
        <v>46149</v>
      </c>
      <c r="C10" s="48">
        <f>SUM(E10:AB10)</f>
        <v>381.233</v>
      </c>
      <c r="D10" s="49"/>
      <c r="E10" s="71">
        <v>9.4770000000000003</v>
      </c>
      <c r="F10" s="51">
        <v>16.295000000000002</v>
      </c>
      <c r="G10" s="51">
        <v>10.957000000000001</v>
      </c>
      <c r="H10" s="51">
        <v>17.184000000000001</v>
      </c>
      <c r="I10" s="51">
        <v>23.623999999999999</v>
      </c>
      <c r="J10" s="51">
        <v>29.238</v>
      </c>
      <c r="K10" s="51">
        <v>45.956000000000003</v>
      </c>
      <c r="L10" s="51">
        <v>3.3879999999999999</v>
      </c>
      <c r="M10" s="51">
        <v>-7.2300000000000004</v>
      </c>
      <c r="N10" s="51">
        <v>-32.116999999999997</v>
      </c>
      <c r="O10" s="51">
        <v>-51.948999999999998</v>
      </c>
      <c r="P10" s="51">
        <v>-34.170000000000002</v>
      </c>
      <c r="Q10" s="51">
        <v>7.2839999999999998</v>
      </c>
      <c r="R10" s="51">
        <v>21.675000000000001</v>
      </c>
      <c r="S10" s="51">
        <v>78.849999999999994</v>
      </c>
      <c r="T10" s="51">
        <v>122.054</v>
      </c>
      <c r="U10" s="51">
        <v>102.813</v>
      </c>
      <c r="V10" s="51">
        <v>32.247999999999998</v>
      </c>
      <c r="W10" s="51">
        <v>-15.071999999999999</v>
      </c>
      <c r="X10" s="51">
        <v>-13.797000000000001</v>
      </c>
      <c r="Y10" s="51">
        <v>0.92100000000000004</v>
      </c>
      <c r="Z10" s="51">
        <v>5.069</v>
      </c>
      <c r="AA10" s="51">
        <v>0.41099999999999998</v>
      </c>
      <c r="AB10" s="52">
        <v>8.1240000000000006</v>
      </c>
      <c r="AC10" s="34"/>
    </row>
    <row r="11" thickBot="1" ht="16.5">
      <c r="A11" s="34"/>
      <c r="B11" s="53">
        <v>46150</v>
      </c>
      <c r="C11" s="48">
        <f>SUM(E11:AB11)</f>
        <v>883.6640000000001</v>
      </c>
      <c r="D11" s="49"/>
      <c r="E11" s="71">
        <v>2.8220000000000001</v>
      </c>
      <c r="F11" s="51">
        <v>-1.268</v>
      </c>
      <c r="G11" s="51">
        <v>-4.7169999999999996</v>
      </c>
      <c r="H11" s="51">
        <v>-1.992</v>
      </c>
      <c r="I11" s="51">
        <v>1.6419999999999999</v>
      </c>
      <c r="J11" s="51">
        <v>-8.7579999999999991</v>
      </c>
      <c r="K11" s="51">
        <v>14.140000000000001</v>
      </c>
      <c r="L11" s="51">
        <v>13.135999999999999</v>
      </c>
      <c r="M11" s="51">
        <v>34.936</v>
      </c>
      <c r="N11" s="51">
        <v>68.863</v>
      </c>
      <c r="O11" s="51">
        <v>162.88900000000001</v>
      </c>
      <c r="P11" s="51">
        <v>134.43000000000001</v>
      </c>
      <c r="Q11" s="51">
        <v>133.363</v>
      </c>
      <c r="R11" s="51">
        <v>113.321</v>
      </c>
      <c r="S11" s="51">
        <v>110.78100000000001</v>
      </c>
      <c r="T11" s="51">
        <v>98.858000000000004</v>
      </c>
      <c r="U11" s="51">
        <v>-11.683999999999999</v>
      </c>
      <c r="V11" s="51">
        <v>18.475000000000001</v>
      </c>
      <c r="W11" s="51">
        <v>-4.694</v>
      </c>
      <c r="X11" s="51">
        <v>-5.508</v>
      </c>
      <c r="Y11" s="51">
        <v>-1.5069999999999999</v>
      </c>
      <c r="Z11" s="51">
        <v>7.0700000000000003</v>
      </c>
      <c r="AA11" s="51">
        <v>4.8760000000000003</v>
      </c>
      <c r="AB11" s="52">
        <v>4.1900000000000004</v>
      </c>
      <c r="AC11" s="34"/>
    </row>
    <row r="12" thickBot="1" ht="16.5">
      <c r="A12" s="34"/>
      <c r="B12" s="53">
        <v>46151</v>
      </c>
      <c r="C12" s="48">
        <f>SUM(E12:AB12)</f>
        <v>156.05699999999996</v>
      </c>
      <c r="D12" s="49"/>
      <c r="E12" s="71">
        <v>-12.145</v>
      </c>
      <c r="F12" s="51">
        <v>-44.951000000000001</v>
      </c>
      <c r="G12" s="51">
        <v>-47.895000000000003</v>
      </c>
      <c r="H12" s="51">
        <v>-7.476</v>
      </c>
      <c r="I12" s="51">
        <v>-47.131999999999998</v>
      </c>
      <c r="J12" s="51">
        <v>-6.4359999999999999</v>
      </c>
      <c r="K12" s="51">
        <v>6.9690000000000003</v>
      </c>
      <c r="L12" s="51">
        <v>8.7799999999999994</v>
      </c>
      <c r="M12" s="51">
        <v>0.308</v>
      </c>
      <c r="N12" s="51">
        <v>1.4059999999999999</v>
      </c>
      <c r="O12" s="51">
        <v>3.2149999999999999</v>
      </c>
      <c r="P12" s="51">
        <v>-14.022</v>
      </c>
      <c r="Q12" s="51">
        <v>12.445</v>
      </c>
      <c r="R12" s="51">
        <v>60.390999999999998</v>
      </c>
      <c r="S12" s="51">
        <v>93.242999999999995</v>
      </c>
      <c r="T12" s="51">
        <v>70.849000000000004</v>
      </c>
      <c r="U12" s="51">
        <v>30.861999999999998</v>
      </c>
      <c r="V12" s="51">
        <v>10.714</v>
      </c>
      <c r="W12" s="51">
        <v>-2.5910000000000002</v>
      </c>
      <c r="X12" s="51">
        <v>3.5430000000000001</v>
      </c>
      <c r="Y12" s="51">
        <v>22.783999999999999</v>
      </c>
      <c r="Z12" s="51">
        <v>4.2619999999999996</v>
      </c>
      <c r="AA12" s="51">
        <v>3.6059999999999999</v>
      </c>
      <c r="AB12" s="52">
        <v>5.3280000000000003</v>
      </c>
      <c r="AC12" s="34"/>
    </row>
    <row r="13" thickBot="1" ht="16.5">
      <c r="A13" s="34"/>
      <c r="B13" s="53">
        <v>46152</v>
      </c>
      <c r="C13" s="48">
        <f>SUM(E13:AB13)</f>
        <v>315.95900000000006</v>
      </c>
      <c r="D13" s="49"/>
      <c r="E13" s="71">
        <v>4.085</v>
      </c>
      <c r="F13" s="51">
        <v>12.465999999999999</v>
      </c>
      <c r="G13" s="51">
        <v>23.402999999999999</v>
      </c>
      <c r="H13" s="51">
        <v>26.425999999999998</v>
      </c>
      <c r="I13" s="51">
        <v>14.138</v>
      </c>
      <c r="J13" s="51">
        <v>33.625999999999998</v>
      </c>
      <c r="K13" s="51">
        <v>40.433999999999997</v>
      </c>
      <c r="L13" s="51">
        <v>34.024999999999999</v>
      </c>
      <c r="M13" s="51">
        <v>28.396000000000001</v>
      </c>
      <c r="N13" s="51">
        <v>9.3239999999999998</v>
      </c>
      <c r="O13" s="51">
        <v>8.6400000000000006</v>
      </c>
      <c r="P13" s="51">
        <v>20.491</v>
      </c>
      <c r="Q13" s="51">
        <v>5.5780000000000003</v>
      </c>
      <c r="R13" s="51">
        <v>48.805999999999997</v>
      </c>
      <c r="S13" s="51">
        <v>-5.2750000000000004</v>
      </c>
      <c r="T13" s="51">
        <v>-9.9689999999999994</v>
      </c>
      <c r="U13" s="51">
        <v>-12.788</v>
      </c>
      <c r="V13" s="51">
        <v>12.598000000000001</v>
      </c>
      <c r="W13" s="51">
        <v>-5.077</v>
      </c>
      <c r="X13" s="51">
        <v>0.89600000000000002</v>
      </c>
      <c r="Y13" s="51">
        <v>3.827</v>
      </c>
      <c r="Z13" s="51">
        <v>5.6970000000000001</v>
      </c>
      <c r="AA13" s="51">
        <v>-1.222</v>
      </c>
      <c r="AB13" s="52">
        <v>17.434000000000001</v>
      </c>
      <c r="AC13" s="34"/>
    </row>
    <row r="14" thickBot="1" ht="16.5">
      <c r="A14" s="34"/>
      <c r="B14" s="53">
        <v>46153</v>
      </c>
      <c r="C14" s="48">
        <f>SUM(E14:AB14)</f>
        <v>311.55500000000001</v>
      </c>
      <c r="D14" s="49"/>
      <c r="E14" s="71">
        <v>7.133</v>
      </c>
      <c r="F14" s="51">
        <v>7.1900000000000004</v>
      </c>
      <c r="G14" s="51">
        <v>1.204</v>
      </c>
      <c r="H14" s="51">
        <v>-1.526</v>
      </c>
      <c r="I14" s="51">
        <v>-6.0819999999999999</v>
      </c>
      <c r="J14" s="51">
        <v>0.124</v>
      </c>
      <c r="K14" s="51">
        <v>23.667999999999999</v>
      </c>
      <c r="L14" s="51">
        <v>46.893999999999998</v>
      </c>
      <c r="M14" s="51">
        <v>52.423999999999999</v>
      </c>
      <c r="N14" s="51">
        <v>72.926000000000002</v>
      </c>
      <c r="O14" s="51">
        <v>89.132999999999996</v>
      </c>
      <c r="P14" s="51">
        <v>72.792000000000002</v>
      </c>
      <c r="Q14" s="51">
        <v>17.736999999999998</v>
      </c>
      <c r="R14" s="51">
        <v>-7.4619999999999997</v>
      </c>
      <c r="S14" s="51">
        <v>-23.024000000000001</v>
      </c>
      <c r="T14" s="51">
        <v>-39.609999999999999</v>
      </c>
      <c r="U14" s="51">
        <v>-4.1769999999999996</v>
      </c>
      <c r="V14" s="51">
        <v>0.28599999999999998</v>
      </c>
      <c r="W14" s="51">
        <v>-4.7910000000000004</v>
      </c>
      <c r="X14" s="51">
        <v>5.4450000000000003</v>
      </c>
      <c r="Y14" s="51">
        <v>0.20599999999999999</v>
      </c>
      <c r="Z14" s="51">
        <v>0.42099999999999999</v>
      </c>
      <c r="AA14" s="51">
        <v>-1.2869999999999999</v>
      </c>
      <c r="AB14" s="52">
        <v>1.931</v>
      </c>
      <c r="AC14" s="34"/>
    </row>
    <row r="15" thickBot="1" ht="16.5">
      <c r="A15" s="34"/>
      <c r="B15" s="53">
        <v>46154</v>
      </c>
      <c r="C15" s="48">
        <f>SUM(E15:AB15)</f>
        <v>48.798999999999992</v>
      </c>
      <c r="D15" s="49"/>
      <c r="E15" s="71">
        <v>10.265000000000001</v>
      </c>
      <c r="F15" s="51">
        <v>5.6299999999999999</v>
      </c>
      <c r="G15" s="51">
        <v>5.1390000000000002</v>
      </c>
      <c r="H15" s="51">
        <v>2.6600000000000001</v>
      </c>
      <c r="I15" s="51">
        <v>-4.4889999999999999</v>
      </c>
      <c r="J15" s="51">
        <v>1.355</v>
      </c>
      <c r="K15" s="51">
        <v>15.898</v>
      </c>
      <c r="L15" s="51">
        <v>14.82</v>
      </c>
      <c r="M15" s="51">
        <v>9.673</v>
      </c>
      <c r="N15" s="51">
        <v>30.684000000000001</v>
      </c>
      <c r="O15" s="51">
        <v>-58.246000000000002</v>
      </c>
      <c r="P15" s="51">
        <v>-24.952999999999999</v>
      </c>
      <c r="Q15" s="51">
        <v>1.5780000000000001</v>
      </c>
      <c r="R15" s="51">
        <v>40.976999999999997</v>
      </c>
      <c r="S15" s="51">
        <v>7.1909999999999998</v>
      </c>
      <c r="T15" s="51">
        <v>31.111999999999998</v>
      </c>
      <c r="U15" s="51">
        <v>20.102</v>
      </c>
      <c r="V15" s="51">
        <v>-12.409000000000001</v>
      </c>
      <c r="W15" s="51">
        <v>-13.976000000000001</v>
      </c>
      <c r="X15" s="51">
        <v>-1.218</v>
      </c>
      <c r="Y15" s="51">
        <v>-4.2859999999999996</v>
      </c>
      <c r="Z15" s="51">
        <v>-2.9820000000000002</v>
      </c>
      <c r="AA15" s="51">
        <v>-4.8470000000000004</v>
      </c>
      <c r="AB15" s="52">
        <v>-20.879000000000001</v>
      </c>
      <c r="AC15" s="34"/>
    </row>
    <row r="16" thickBot="1" ht="16.5">
      <c r="A16" s="34"/>
      <c r="B16" s="53">
        <v>46155</v>
      </c>
      <c r="C16" s="48">
        <f>SUM(E16:AB16)</f>
        <v>980.923</v>
      </c>
      <c r="D16" s="49"/>
      <c r="E16" s="71">
        <v>29.155999999999999</v>
      </c>
      <c r="F16" s="51">
        <v>7.3099999999999996</v>
      </c>
      <c r="G16" s="51">
        <v>7.0590000000000002</v>
      </c>
      <c r="H16" s="51">
        <v>1.139</v>
      </c>
      <c r="I16" s="51">
        <v>2.5089999999999999</v>
      </c>
      <c r="J16" s="51">
        <v>30.094000000000001</v>
      </c>
      <c r="K16" s="51">
        <v>43.944000000000003</v>
      </c>
      <c r="L16" s="51">
        <v>41.075000000000003</v>
      </c>
      <c r="M16" s="51">
        <v>33.777999999999999</v>
      </c>
      <c r="N16" s="51">
        <v>94.876000000000005</v>
      </c>
      <c r="O16" s="51">
        <v>178.88999999999999</v>
      </c>
      <c r="P16" s="51">
        <v>219.43700000000001</v>
      </c>
      <c r="Q16" s="51">
        <v>96.183999999999997</v>
      </c>
      <c r="R16" s="51">
        <v>-4.1829999999999998</v>
      </c>
      <c r="S16" s="51">
        <v>16.456</v>
      </c>
      <c r="T16" s="51">
        <v>59.701000000000001</v>
      </c>
      <c r="U16" s="51">
        <v>64.295000000000002</v>
      </c>
      <c r="V16" s="51">
        <v>-6.7140000000000004</v>
      </c>
      <c r="W16" s="51">
        <v>52.298999999999999</v>
      </c>
      <c r="X16" s="51">
        <v>27.370000000000001</v>
      </c>
      <c r="Y16" s="51">
        <v>-17.843</v>
      </c>
      <c r="Z16" s="51">
        <v>-0.70799999999999996</v>
      </c>
      <c r="AA16" s="51">
        <v>-0.85499999999999998</v>
      </c>
      <c r="AB16" s="52">
        <v>5.6539999999999999</v>
      </c>
      <c r="AC16" s="34"/>
    </row>
    <row r="17" thickBot="1" ht="16.5">
      <c r="A17" s="34"/>
      <c r="B17" s="53">
        <v>46156</v>
      </c>
      <c r="C17" s="48">
        <f>SUM(E17:AB17)</f>
        <v>1600.6010000000003</v>
      </c>
      <c r="D17" s="49"/>
      <c r="E17" s="50">
        <v>10.51</v>
      </c>
      <c r="F17" s="51">
        <v>10.955</v>
      </c>
      <c r="G17" s="51">
        <v>21.457999999999998</v>
      </c>
      <c r="H17" s="51">
        <v>31.271000000000001</v>
      </c>
      <c r="I17" s="51">
        <v>26.338999999999999</v>
      </c>
      <c r="J17" s="51">
        <v>54.956000000000003</v>
      </c>
      <c r="K17" s="51">
        <v>68.099000000000004</v>
      </c>
      <c r="L17" s="51">
        <v>149.155</v>
      </c>
      <c r="M17" s="51">
        <v>177.44999999999999</v>
      </c>
      <c r="N17" s="51">
        <v>175.41800000000001</v>
      </c>
      <c r="O17" s="51">
        <v>192.351</v>
      </c>
      <c r="P17" s="51">
        <v>165.65899999999999</v>
      </c>
      <c r="Q17" s="51">
        <v>120.10899999999999</v>
      </c>
      <c r="R17" s="51">
        <v>157.11000000000001</v>
      </c>
      <c r="S17" s="51">
        <v>107.137</v>
      </c>
      <c r="T17" s="51">
        <v>64</v>
      </c>
      <c r="U17" s="51">
        <v>37.930999999999997</v>
      </c>
      <c r="V17" s="51">
        <v>20.308</v>
      </c>
      <c r="W17" s="51">
        <v>-0.20999999999999999</v>
      </c>
      <c r="X17" s="51">
        <v>-9.0879999999999992</v>
      </c>
      <c r="Y17" s="51">
        <v>-9.4819999999999993</v>
      </c>
      <c r="Z17" s="51">
        <v>3.2570000000000001</v>
      </c>
      <c r="AA17" s="51">
        <v>13.949</v>
      </c>
      <c r="AB17" s="52">
        <v>11.959</v>
      </c>
      <c r="AC17" s="34"/>
    </row>
    <row r="18" thickBot="1" ht="16.5">
      <c r="A18" s="34"/>
      <c r="B18" s="53">
        <v>46157</v>
      </c>
      <c r="C18" s="48">
        <f>SUM(E18:AB18)</f>
        <v>-113.33000000000004</v>
      </c>
      <c r="D18" s="49"/>
      <c r="E18" s="71">
        <v>11.381</v>
      </c>
      <c r="F18" s="51">
        <v>3.609</v>
      </c>
      <c r="G18" s="51">
        <v>8.0169999999999995</v>
      </c>
      <c r="H18" s="51">
        <v>5.1779999999999999</v>
      </c>
      <c r="I18" s="51">
        <v>5.1920000000000002</v>
      </c>
      <c r="J18" s="51">
        <v>11.782</v>
      </c>
      <c r="K18" s="51">
        <v>26.064</v>
      </c>
      <c r="L18" s="51">
        <v>6.9569999999999999</v>
      </c>
      <c r="M18" s="51">
        <v>5.4429999999999996</v>
      </c>
      <c r="N18" s="51">
        <v>-38.225000000000001</v>
      </c>
      <c r="O18" s="51">
        <v>2.8820000000000001</v>
      </c>
      <c r="P18" s="51">
        <v>-16.655000000000001</v>
      </c>
      <c r="Q18" s="51">
        <v>-44.676000000000002</v>
      </c>
      <c r="R18" s="51">
        <v>-29.760000000000002</v>
      </c>
      <c r="S18" s="51">
        <v>-55.091000000000001</v>
      </c>
      <c r="T18" s="51">
        <v>-47.409999999999997</v>
      </c>
      <c r="U18" s="51">
        <v>-0.84299999999999997</v>
      </c>
      <c r="V18" s="51">
        <v>-2.609</v>
      </c>
      <c r="W18" s="51">
        <v>4.8090000000000002</v>
      </c>
      <c r="X18" s="51">
        <v>21.314</v>
      </c>
      <c r="Y18" s="51">
        <v>10.897</v>
      </c>
      <c r="Z18" s="51">
        <v>0.53600000000000003</v>
      </c>
      <c r="AA18" s="51">
        <v>-4.875</v>
      </c>
      <c r="AB18" s="52">
        <v>2.7530000000000001</v>
      </c>
      <c r="AC18" s="34"/>
    </row>
    <row r="19" thickBot="1" ht="16.5">
      <c r="A19" s="34"/>
      <c r="B19" s="53">
        <v>46158</v>
      </c>
      <c r="C19" s="48">
        <f>SUM(E19:AB19)</f>
        <v>465.745</v>
      </c>
      <c r="D19" s="49"/>
      <c r="E19" s="71">
        <v>2.9140000000000001</v>
      </c>
      <c r="F19" s="51">
        <v>-0.49399999999999999</v>
      </c>
      <c r="G19" s="51">
        <v>5.2240000000000002</v>
      </c>
      <c r="H19" s="51">
        <v>13</v>
      </c>
      <c r="I19" s="51">
        <v>-2.024</v>
      </c>
      <c r="J19" s="51">
        <v>7.9630000000000001</v>
      </c>
      <c r="K19" s="51">
        <v>13.521000000000001</v>
      </c>
      <c r="L19" s="51">
        <v>25.32</v>
      </c>
      <c r="M19" s="51">
        <v>62.743000000000002</v>
      </c>
      <c r="N19" s="51">
        <v>51.082000000000001</v>
      </c>
      <c r="O19" s="51">
        <v>50.488</v>
      </c>
      <c r="P19" s="51">
        <v>48.091999999999999</v>
      </c>
      <c r="Q19" s="51">
        <v>100.93000000000001</v>
      </c>
      <c r="R19" s="51">
        <v>-9.9779999999999998</v>
      </c>
      <c r="S19" s="51">
        <v>-38.341000000000001</v>
      </c>
      <c r="T19" s="51">
        <v>-15.589</v>
      </c>
      <c r="U19" s="51">
        <v>37.456000000000003</v>
      </c>
      <c r="V19" s="51">
        <v>68.006</v>
      </c>
      <c r="W19" s="51">
        <v>3.8860000000000001</v>
      </c>
      <c r="X19" s="51">
        <v>-0.081000000000000003</v>
      </c>
      <c r="Y19" s="51">
        <v>4.8979999999999997</v>
      </c>
      <c r="Z19" s="51">
        <v>25.527999999999999</v>
      </c>
      <c r="AA19" s="51">
        <v>7.7800000000000002</v>
      </c>
      <c r="AB19" s="52">
        <v>3.4209999999999998</v>
      </c>
      <c r="AC19" s="34"/>
    </row>
    <row r="20" thickBot="1" ht="16.5">
      <c r="A20" s="34"/>
      <c r="B20" s="53">
        <v>46159</v>
      </c>
      <c r="C20" s="48">
        <f>SUM(E20:AB20)</f>
        <v>-203.934</v>
      </c>
      <c r="D20" s="49"/>
      <c r="E20" s="71">
        <v>13.884</v>
      </c>
      <c r="F20" s="51">
        <v>11.116</v>
      </c>
      <c r="G20" s="51">
        <v>4.5190000000000001</v>
      </c>
      <c r="H20" s="51">
        <v>8.4789999999999992</v>
      </c>
      <c r="I20" s="51">
        <v>3.3519999999999999</v>
      </c>
      <c r="J20" s="51">
        <v>11.217000000000001</v>
      </c>
      <c r="K20" s="51">
        <v>4.843</v>
      </c>
      <c r="L20" s="51">
        <v>29.460999999999999</v>
      </c>
      <c r="M20" s="51">
        <v>31.257000000000001</v>
      </c>
      <c r="N20" s="51">
        <v>-39.920999999999999</v>
      </c>
      <c r="O20" s="51">
        <v>-87.039000000000001</v>
      </c>
      <c r="P20" s="51">
        <v>25.600000000000001</v>
      </c>
      <c r="Q20" s="51">
        <v>37.68</v>
      </c>
      <c r="R20" s="51">
        <v>0.35499999999999998</v>
      </c>
      <c r="S20" s="51">
        <v>-60.872</v>
      </c>
      <c r="T20" s="51">
        <v>-65.927999999999997</v>
      </c>
      <c r="U20" s="51">
        <v>-88.986999999999995</v>
      </c>
      <c r="V20" s="51">
        <v>-11.372</v>
      </c>
      <c r="W20" s="51">
        <v>-19.917999999999999</v>
      </c>
      <c r="X20" s="51">
        <v>-0.50600000000000001</v>
      </c>
      <c r="Y20" s="51">
        <v>-7.3470000000000004</v>
      </c>
      <c r="Z20" s="51">
        <v>-9.5700000000000003</v>
      </c>
      <c r="AA20" s="51">
        <v>1.2909999999999999</v>
      </c>
      <c r="AB20" s="52">
        <v>4.4720000000000004</v>
      </c>
      <c r="AC20" s="34"/>
    </row>
    <row r="21" thickBot="1" ht="16.5">
      <c r="A21" s="34"/>
      <c r="B21" s="53">
        <v>46160</v>
      </c>
      <c r="C21" s="48">
        <f>SUM(E21:AB21)</f>
        <v>1099.9080000000001</v>
      </c>
      <c r="D21" s="49"/>
      <c r="E21" s="71">
        <v>2.5939999999999999</v>
      </c>
      <c r="F21" s="51">
        <v>21.512</v>
      </c>
      <c r="G21" s="51">
        <v>36.923999999999999</v>
      </c>
      <c r="H21" s="51">
        <v>34.697000000000003</v>
      </c>
      <c r="I21" s="51">
        <v>7.6749999999999998</v>
      </c>
      <c r="J21" s="51">
        <v>9.3879999999999999</v>
      </c>
      <c r="K21" s="51">
        <v>8.8620000000000001</v>
      </c>
      <c r="L21" s="51">
        <v>29.719000000000001</v>
      </c>
      <c r="M21" s="51">
        <v>86.313000000000002</v>
      </c>
      <c r="N21" s="51">
        <v>45.412999999999997</v>
      </c>
      <c r="O21" s="51">
        <v>58.694000000000003</v>
      </c>
      <c r="P21" s="51">
        <v>106.801</v>
      </c>
      <c r="Q21" s="51">
        <v>134.15000000000001</v>
      </c>
      <c r="R21" s="51">
        <v>151.88300000000001</v>
      </c>
      <c r="S21" s="51">
        <v>151.386</v>
      </c>
      <c r="T21" s="51">
        <v>141.102</v>
      </c>
      <c r="U21" s="51">
        <v>66.977999999999994</v>
      </c>
      <c r="V21" s="51">
        <v>11.358000000000001</v>
      </c>
      <c r="W21" s="51">
        <v>-2.4590000000000001</v>
      </c>
      <c r="X21" s="51">
        <v>0.22900000000000001</v>
      </c>
      <c r="Y21" s="51">
        <v>-18.692</v>
      </c>
      <c r="Z21" s="51">
        <v>1.9039999999999999</v>
      </c>
      <c r="AA21" s="51">
        <v>4.4790000000000001</v>
      </c>
      <c r="AB21" s="52">
        <v>8.9979999999999993</v>
      </c>
      <c r="AC21" s="34"/>
    </row>
    <row r="22" thickBot="1" ht="16.5">
      <c r="A22" s="34"/>
      <c r="B22" s="53">
        <v>46161</v>
      </c>
      <c r="C22" s="48">
        <f>SUM(E22:AB22)</f>
        <v>-540.47900000000004</v>
      </c>
      <c r="D22" s="49"/>
      <c r="E22" s="71">
        <v>3.1030000000000002</v>
      </c>
      <c r="F22" s="51">
        <v>5.8730000000000002</v>
      </c>
      <c r="G22" s="51">
        <v>9.5150000000000006</v>
      </c>
      <c r="H22" s="51">
        <v>-0.075999999999999998</v>
      </c>
      <c r="I22" s="51">
        <v>-5.6970000000000001</v>
      </c>
      <c r="J22" s="51">
        <v>1.3049999999999999</v>
      </c>
      <c r="K22" s="51">
        <v>-8.5380000000000003</v>
      </c>
      <c r="L22" s="51">
        <v>-25.513000000000002</v>
      </c>
      <c r="M22" s="51">
        <v>-54.139000000000003</v>
      </c>
      <c r="N22" s="51">
        <v>-91.239999999999995</v>
      </c>
      <c r="O22" s="51">
        <v>-154.37200000000001</v>
      </c>
      <c r="P22" s="51">
        <v>-84.435000000000002</v>
      </c>
      <c r="Q22" s="51">
        <v>-52.965000000000003</v>
      </c>
      <c r="R22" s="51">
        <v>-44.323</v>
      </c>
      <c r="S22" s="51">
        <v>-0.255</v>
      </c>
      <c r="T22" s="51">
        <v>-2.6349999999999998</v>
      </c>
      <c r="U22" s="51">
        <v>-34.654000000000003</v>
      </c>
      <c r="V22" s="51">
        <v>1.131</v>
      </c>
      <c r="W22" s="51">
        <v>-8.3030000000000008</v>
      </c>
      <c r="X22" s="51">
        <v>-1.9570000000000001</v>
      </c>
      <c r="Y22" s="51">
        <v>-0.71899999999999997</v>
      </c>
      <c r="Z22" s="51">
        <v>0.311</v>
      </c>
      <c r="AA22" s="51">
        <v>1.0449999999999999</v>
      </c>
      <c r="AB22" s="52">
        <v>7.0590000000000002</v>
      </c>
      <c r="AC22" s="34"/>
    </row>
    <row r="23" thickBot="1" ht="16.5">
      <c r="A23" s="34"/>
      <c r="B23" s="53">
        <v>46162</v>
      </c>
      <c r="C23" s="48">
        <f>SUM(E23:AB23)</f>
        <v>340.61599999999999</v>
      </c>
      <c r="D23" s="49"/>
      <c r="E23" s="71">
        <v>23.213999999999999</v>
      </c>
      <c r="F23" s="51">
        <v>17.283000000000001</v>
      </c>
      <c r="G23" s="51">
        <v>2.681</v>
      </c>
      <c r="H23" s="51">
        <v>-4.1470000000000002</v>
      </c>
      <c r="I23" s="51">
        <v>-8.0180000000000007</v>
      </c>
      <c r="J23" s="51">
        <v>3.0350000000000001</v>
      </c>
      <c r="K23" s="51">
        <v>5.125</v>
      </c>
      <c r="L23" s="51">
        <v>18.876999999999999</v>
      </c>
      <c r="M23" s="51">
        <v>42.552999999999997</v>
      </c>
      <c r="N23" s="51">
        <v>66.802999999999997</v>
      </c>
      <c r="O23" s="51">
        <v>21.911999999999999</v>
      </c>
      <c r="P23" s="51">
        <v>43.359000000000002</v>
      </c>
      <c r="Q23" s="51">
        <v>58.369</v>
      </c>
      <c r="R23" s="51">
        <v>60.493000000000002</v>
      </c>
      <c r="S23" s="51">
        <v>43.006999999999998</v>
      </c>
      <c r="T23" s="51">
        <v>-9.766</v>
      </c>
      <c r="U23" s="51">
        <v>-4.1180000000000003</v>
      </c>
      <c r="V23" s="51">
        <v>6.0439999999999996</v>
      </c>
      <c r="W23" s="51">
        <v>-23.018000000000001</v>
      </c>
      <c r="X23" s="51">
        <v>-16.003</v>
      </c>
      <c r="Y23" s="51">
        <v>-0.070000000000000007</v>
      </c>
      <c r="Z23" s="51">
        <v>0.46400000000000002</v>
      </c>
      <c r="AA23" s="51">
        <v>-10.509</v>
      </c>
      <c r="AB23" s="52">
        <v>3.0459999999999998</v>
      </c>
      <c r="AC23" s="34"/>
    </row>
    <row r="24" thickBot="1" ht="16.5">
      <c r="A24" s="34"/>
      <c r="B24" s="53">
        <v>46163</v>
      </c>
      <c r="C24" s="48">
        <f>SUM(E24:AB24)</f>
        <v>140.49700000000001</v>
      </c>
      <c r="D24" s="49"/>
      <c r="E24" s="71">
        <v>7.984</v>
      </c>
      <c r="F24" s="51">
        <v>18.722999999999999</v>
      </c>
      <c r="G24" s="51">
        <v>17.538</v>
      </c>
      <c r="H24" s="51">
        <v>13.551</v>
      </c>
      <c r="I24" s="51">
        <v>0.93300000000000005</v>
      </c>
      <c r="J24" s="51">
        <v>-0.58599999999999997</v>
      </c>
      <c r="K24" s="51">
        <v>2.7120000000000002</v>
      </c>
      <c r="L24" s="51">
        <v>-20.247</v>
      </c>
      <c r="M24" s="51">
        <v>9.6890000000000001</v>
      </c>
      <c r="N24" s="51">
        <v>37.164999999999999</v>
      </c>
      <c r="O24" s="51">
        <v>49.927999999999997</v>
      </c>
      <c r="P24" s="51">
        <v>8.8539999999999992</v>
      </c>
      <c r="Q24" s="51">
        <v>21.047000000000001</v>
      </c>
      <c r="R24" s="51">
        <v>-1.26</v>
      </c>
      <c r="S24" s="51">
        <v>0.048000000000000001</v>
      </c>
      <c r="T24" s="51">
        <v>1.2529999999999999</v>
      </c>
      <c r="U24" s="51">
        <v>-16.440999999999999</v>
      </c>
      <c r="V24" s="51">
        <v>-16.687999999999999</v>
      </c>
      <c r="W24" s="51">
        <v>1.173</v>
      </c>
      <c r="X24" s="51">
        <v>2.726</v>
      </c>
      <c r="Y24" s="51">
        <v>-1.204</v>
      </c>
      <c r="Z24" s="51">
        <v>1.1950000000000001</v>
      </c>
      <c r="AA24" s="51">
        <v>-0.125</v>
      </c>
      <c r="AB24" s="52">
        <v>2.5289999999999999</v>
      </c>
      <c r="AC24" s="34"/>
    </row>
    <row r="25" thickBot="1" ht="16.5">
      <c r="A25" s="34"/>
      <c r="B25" s="53">
        <v>46164</v>
      </c>
      <c r="C25" s="48">
        <f>SUM(E25:AB25)</f>
        <v>-29.807999999999971</v>
      </c>
      <c r="D25" s="49"/>
      <c r="E25" s="71">
        <v>2.6030000000000002</v>
      </c>
      <c r="F25" s="51">
        <v>7.1790000000000003</v>
      </c>
      <c r="G25" s="51">
        <v>1.411</v>
      </c>
      <c r="H25" s="51">
        <v>2.6200000000000001</v>
      </c>
      <c r="I25" s="51">
        <v>2.851</v>
      </c>
      <c r="J25" s="51">
        <v>8.3350000000000009</v>
      </c>
      <c r="K25" s="51">
        <v>9.2509999999999994</v>
      </c>
      <c r="L25" s="51">
        <v>37.484000000000002</v>
      </c>
      <c r="M25" s="51">
        <v>-6.7110000000000003</v>
      </c>
      <c r="N25" s="51">
        <v>-27.023</v>
      </c>
      <c r="O25" s="51">
        <v>15.069000000000001</v>
      </c>
      <c r="P25" s="51">
        <v>34.725000000000001</v>
      </c>
      <c r="Q25" s="51">
        <v>-40.012999999999998</v>
      </c>
      <c r="R25" s="51">
        <v>-62.485999999999997</v>
      </c>
      <c r="S25" s="51">
        <v>-22.861999999999998</v>
      </c>
      <c r="T25" s="51">
        <v>-2.8500000000000001</v>
      </c>
      <c r="U25" s="51">
        <v>-29.113</v>
      </c>
      <c r="V25" s="51">
        <v>-22.417000000000002</v>
      </c>
      <c r="W25" s="51">
        <v>3.516</v>
      </c>
      <c r="X25" s="51">
        <v>20.169</v>
      </c>
      <c r="Y25" s="51">
        <v>9.8499999999999996</v>
      </c>
      <c r="Z25" s="51">
        <v>7.3490000000000002</v>
      </c>
      <c r="AA25" s="51">
        <v>18.559999999999999</v>
      </c>
      <c r="AB25" s="52">
        <v>2.6949999999999998</v>
      </c>
      <c r="AC25" s="34"/>
    </row>
    <row r="26" thickBot="1" ht="16.5">
      <c r="A26" s="34"/>
      <c r="B26" s="53">
        <v>46165</v>
      </c>
      <c r="C26" s="48">
        <f>SUM(E26:AB26)</f>
        <v>131.36599999999999</v>
      </c>
      <c r="D26" s="49"/>
      <c r="E26" s="71">
        <v>6.2869999999999999</v>
      </c>
      <c r="F26" s="51">
        <v>6.8920000000000003</v>
      </c>
      <c r="G26" s="51">
        <v>12.952</v>
      </c>
      <c r="H26" s="51">
        <v>6.6669999999999998</v>
      </c>
      <c r="I26" s="51">
        <v>9.4039999999999999</v>
      </c>
      <c r="J26" s="51">
        <v>2.8370000000000002</v>
      </c>
      <c r="K26" s="51">
        <v>24.923999999999999</v>
      </c>
      <c r="L26" s="51">
        <v>14.528</v>
      </c>
      <c r="M26" s="51">
        <v>43.481000000000002</v>
      </c>
      <c r="N26" s="51">
        <v>-45.661999999999999</v>
      </c>
      <c r="O26" s="51">
        <v>19.942</v>
      </c>
      <c r="P26" s="51">
        <v>7.5289999999999999</v>
      </c>
      <c r="Q26" s="51">
        <v>-10.058999999999999</v>
      </c>
      <c r="R26" s="51">
        <v>-28.997</v>
      </c>
      <c r="S26" s="51">
        <v>34.473999999999997</v>
      </c>
      <c r="T26" s="51">
        <v>19.893999999999998</v>
      </c>
      <c r="U26" s="51">
        <v>-23.096</v>
      </c>
      <c r="V26" s="51">
        <v>-1.1339999999999999</v>
      </c>
      <c r="W26" s="51">
        <v>29.626000000000001</v>
      </c>
      <c r="X26" s="51">
        <v>13.896000000000001</v>
      </c>
      <c r="Y26" s="51">
        <v>2.3130000000000002</v>
      </c>
      <c r="Z26" s="51">
        <v>-0.77800000000000002</v>
      </c>
      <c r="AA26" s="51">
        <v>-18.379999999999999</v>
      </c>
      <c r="AB26" s="52">
        <v>3.8260000000000001</v>
      </c>
      <c r="AC26" s="34"/>
    </row>
    <row r="27" thickBot="1" ht="16.5">
      <c r="A27" s="34"/>
      <c r="B27" s="53">
        <v>46166</v>
      </c>
      <c r="C27" s="48">
        <f>SUM(E27:AB27)</f>
        <v>722.47099999999989</v>
      </c>
      <c r="D27" s="49"/>
      <c r="E27" s="71">
        <v>0.21199999999999999</v>
      </c>
      <c r="F27" s="51">
        <v>1.194</v>
      </c>
      <c r="G27" s="51">
        <v>-3.0720000000000001</v>
      </c>
      <c r="H27" s="51">
        <v>-5.3849999999999998</v>
      </c>
      <c r="I27" s="51">
        <v>-0.17199999999999999</v>
      </c>
      <c r="J27" s="51">
        <v>12.565</v>
      </c>
      <c r="K27" s="51">
        <v>48.677</v>
      </c>
      <c r="L27" s="51">
        <v>96.277000000000001</v>
      </c>
      <c r="M27" s="51">
        <v>88.858999999999995</v>
      </c>
      <c r="N27" s="51">
        <v>59.973999999999997</v>
      </c>
      <c r="O27" s="51">
        <v>111.56999999999999</v>
      </c>
      <c r="P27" s="51">
        <v>122.996</v>
      </c>
      <c r="Q27" s="51">
        <v>42.798000000000002</v>
      </c>
      <c r="R27" s="51">
        <v>-21.899999999999999</v>
      </c>
      <c r="S27" s="51">
        <v>2.0070000000000001</v>
      </c>
      <c r="T27" s="51">
        <v>29.152000000000001</v>
      </c>
      <c r="U27" s="51">
        <v>25.030999999999999</v>
      </c>
      <c r="V27" s="51">
        <v>65.018000000000001</v>
      </c>
      <c r="W27" s="51">
        <v>-1.486</v>
      </c>
      <c r="X27" s="51">
        <v>26.515000000000001</v>
      </c>
      <c r="Y27" s="51">
        <v>9.2989999999999995</v>
      </c>
      <c r="Z27" s="51">
        <v>14.657</v>
      </c>
      <c r="AA27" s="51">
        <v>-8.8010000000000002</v>
      </c>
      <c r="AB27" s="52">
        <v>6.4859999999999998</v>
      </c>
      <c r="AC27" s="34"/>
    </row>
    <row r="28" thickBot="1" ht="16.5">
      <c r="A28" s="34"/>
      <c r="B28" s="53">
        <v>46167</v>
      </c>
      <c r="C28" s="48">
        <f>SUM(E28:AB28)</f>
        <v>1011.038</v>
      </c>
      <c r="D28" s="49"/>
      <c r="E28" s="71">
        <v>8.5749999999999993</v>
      </c>
      <c r="F28" s="51">
        <v>-7.798</v>
      </c>
      <c r="G28" s="51">
        <v>10.404</v>
      </c>
      <c r="H28" s="51">
        <v>30.094000000000001</v>
      </c>
      <c r="I28" s="51">
        <v>34.386000000000003</v>
      </c>
      <c r="J28" s="51">
        <v>46.899999999999999</v>
      </c>
      <c r="K28" s="51">
        <v>69.614999999999995</v>
      </c>
      <c r="L28" s="51">
        <v>96.769999999999996</v>
      </c>
      <c r="M28" s="51">
        <v>146.28</v>
      </c>
      <c r="N28" s="51">
        <v>148.107</v>
      </c>
      <c r="O28" s="51">
        <v>140.494</v>
      </c>
      <c r="P28" s="51">
        <v>117.836</v>
      </c>
      <c r="Q28" s="51">
        <v>64.528000000000006</v>
      </c>
      <c r="R28" s="51">
        <v>6.2130000000000001</v>
      </c>
      <c r="S28" s="51">
        <v>5.1280000000000001</v>
      </c>
      <c r="T28" s="51">
        <v>44.716999999999999</v>
      </c>
      <c r="U28" s="51">
        <v>25.879000000000001</v>
      </c>
      <c r="V28" s="51">
        <v>34.978000000000002</v>
      </c>
      <c r="W28" s="51">
        <v>29.277999999999999</v>
      </c>
      <c r="X28" s="51">
        <v>-10.597</v>
      </c>
      <c r="Y28" s="51">
        <v>-21.158999999999999</v>
      </c>
      <c r="Z28" s="51">
        <v>-18.571000000000002</v>
      </c>
      <c r="AA28" s="51">
        <v>-2.5270000000000001</v>
      </c>
      <c r="AB28" s="52">
        <v>11.507999999999999</v>
      </c>
      <c r="AC28" s="34"/>
    </row>
    <row r="29" thickBot="1" ht="16.5">
      <c r="A29" s="34"/>
      <c r="B29" s="53">
        <v>46168</v>
      </c>
      <c r="C29" s="48">
        <f>SUM(E29:AB29)</f>
        <v>0</v>
      </c>
      <c r="D29" s="49"/>
      <c r="E29" s="7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34"/>
    </row>
    <row r="30" thickBot="1" ht="16.5">
      <c r="A30" s="34"/>
      <c r="B30" s="53">
        <v>46169</v>
      </c>
      <c r="C30" s="48">
        <f>SUM(E30:AB30)</f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34"/>
    </row>
    <row r="31" thickBot="1" ht="16.5">
      <c r="A31" s="34"/>
      <c r="B31" s="53">
        <v>46170</v>
      </c>
      <c r="C31" s="48">
        <f>SUM(E31:AB31)</f>
        <v>0</v>
      </c>
      <c r="D31" s="49"/>
      <c r="E31" s="7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34"/>
    </row>
    <row r="32" thickBot="1" ht="16.5">
      <c r="A32" s="34"/>
      <c r="B32" s="53">
        <v>46171</v>
      </c>
      <c r="C32" s="48">
        <f>SUM(E32:AB32)</f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34"/>
    </row>
    <row r="33" thickBot="1" ht="16.5">
      <c r="A33" s="34"/>
      <c r="B33" s="53">
        <v>46172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>
        <v>46173</v>
      </c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8873.3729999999996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2026-05-27T10:17:07Z</dcterms:modified>
</cp:coreProperties>
</file>